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3"/>
  </bookViews>
  <sheets>
    <sheet name="pēc I etapa" sheetId="1" r:id="rId1"/>
    <sheet name="II etaps" sheetId="2" r:id="rId2"/>
    <sheet name="pēc II etapa" sheetId="3" r:id="rId3"/>
    <sheet name="III etaps" sheetId="4" r:id="rId4"/>
    <sheet name="pēc III etapa" sheetId="5" r:id="rId5"/>
  </sheets>
  <definedNames/>
  <calcPr fullCalcOnLoad="1"/>
</workbook>
</file>

<file path=xl/sharedStrings.xml><?xml version="1.0" encoding="utf-8"?>
<sst xmlns="http://schemas.openxmlformats.org/spreadsheetml/2006/main" count="3713" uniqueCount="396">
  <si>
    <t>LATVIJAS RITEŅBRAUKŠANAS FEDRĀCIJA</t>
  </si>
  <si>
    <t>Latvijas čempionāts daudzdienu velobraucienā junioriem</t>
  </si>
  <si>
    <t>ZEMGALES KAUSS</t>
  </si>
  <si>
    <t>Sacensību rezultāti</t>
  </si>
  <si>
    <t>Dobele</t>
  </si>
  <si>
    <t>29.08.2013.</t>
  </si>
  <si>
    <t>Pēc I etapa</t>
  </si>
  <si>
    <t xml:space="preserve">ETAPA GARUMS </t>
  </si>
  <si>
    <t>KM</t>
  </si>
  <si>
    <t>UZVARĒTĀJA VIDĒJAIS ĀTRUMS ETAPĀ</t>
  </si>
  <si>
    <t>KM/H</t>
  </si>
  <si>
    <t xml:space="preserve">ETAPU KOPGARUMS </t>
  </si>
  <si>
    <t xml:space="preserve">UZVARĒTĀJU VIDĒJAIS ĀTRUMS ETAPOS </t>
  </si>
  <si>
    <t>Juniori</t>
  </si>
  <si>
    <t>NPK</t>
  </si>
  <si>
    <t>Dalībnieka numurs</t>
  </si>
  <si>
    <t>Vārds, uzvārds</t>
  </si>
  <si>
    <t>UCI kods</t>
  </si>
  <si>
    <t>Komanda</t>
  </si>
  <si>
    <t>starpība</t>
  </si>
  <si>
    <t>laiks</t>
  </si>
  <si>
    <t>RRS 2</t>
  </si>
  <si>
    <t>a/k</t>
  </si>
  <si>
    <t>+</t>
  </si>
  <si>
    <t>43</t>
  </si>
  <si>
    <t>Alks Stal Ocetix Iglotex</t>
  </si>
  <si>
    <t>1</t>
  </si>
  <si>
    <t>Silver Maoma</t>
  </si>
  <si>
    <t>EST 19950516</t>
  </si>
  <si>
    <t>ESTONI NT</t>
  </si>
  <si>
    <t>2</t>
  </si>
  <si>
    <t>Aliaksandr Riabushenko</t>
  </si>
  <si>
    <t>BLR 19951012</t>
  </si>
  <si>
    <t>Belarus NT</t>
  </si>
  <si>
    <t>3</t>
  </si>
  <si>
    <t>Ekke Kaur Vosman</t>
  </si>
  <si>
    <t>EST 19960326</t>
  </si>
  <si>
    <t>4</t>
  </si>
  <si>
    <t xml:space="preserve">Mariusz Gasiorowski </t>
  </si>
  <si>
    <t>POL 19960406</t>
  </si>
  <si>
    <t>5</t>
  </si>
  <si>
    <t>Vasili Strokau</t>
  </si>
  <si>
    <t>BLR 19951009</t>
  </si>
  <si>
    <t>6</t>
  </si>
  <si>
    <t>Gert Kivistik</t>
  </si>
  <si>
    <t>EST 19951203</t>
  </si>
  <si>
    <t>7</t>
  </si>
  <si>
    <t>Uladzimir Harahavik</t>
  </si>
  <si>
    <t>BLR 19950121</t>
  </si>
  <si>
    <t>8</t>
  </si>
  <si>
    <t>Artūrs Beļēvičs</t>
  </si>
  <si>
    <t>LAT19960302</t>
  </si>
  <si>
    <t>RRS 1</t>
  </si>
  <si>
    <t>9</t>
  </si>
  <si>
    <t>Maksim Nidadzirau</t>
  </si>
  <si>
    <t>BLR 19950427</t>
  </si>
  <si>
    <t>10</t>
  </si>
  <si>
    <t>Mihkel Kalja</t>
  </si>
  <si>
    <t>EST 19960311</t>
  </si>
  <si>
    <t>Rein Taatamae Rattaklubi</t>
  </si>
  <si>
    <t>IND</t>
  </si>
  <si>
    <t>11</t>
  </si>
  <si>
    <t>Martynas Stasikelis</t>
  </si>
  <si>
    <t>LTU 19960306</t>
  </si>
  <si>
    <t>LITVA 1</t>
  </si>
  <si>
    <t>12</t>
  </si>
  <si>
    <t>Arnis Krists Zecmanis</t>
  </si>
  <si>
    <t>LAT 19950405</t>
  </si>
  <si>
    <t>Tandēms/EthicSport/MSĢ</t>
  </si>
  <si>
    <t>13</t>
  </si>
  <si>
    <t>Jānis Riekstiņš</t>
  </si>
  <si>
    <t>LAT 19950826</t>
  </si>
  <si>
    <t>14</t>
  </si>
  <si>
    <t>Ēriks Toms Gavars</t>
  </si>
  <si>
    <t>LAT 19970420</t>
  </si>
  <si>
    <t>15</t>
  </si>
  <si>
    <t>Blažej Sas</t>
  </si>
  <si>
    <t>POL 19960612</t>
  </si>
  <si>
    <t>16</t>
  </si>
  <si>
    <t>Siim Saavik</t>
  </si>
  <si>
    <t>EST 19950426</t>
  </si>
  <si>
    <t>17</t>
  </si>
  <si>
    <t>Deins Kaņepējs</t>
  </si>
  <si>
    <t>LAT 19951005</t>
  </si>
  <si>
    <t>Tandēms/EtichSport</t>
  </si>
  <si>
    <t>18</t>
  </si>
  <si>
    <t>Maksims Ivanovs</t>
  </si>
  <si>
    <t>LAT 19950509</t>
  </si>
  <si>
    <t>19</t>
  </si>
  <si>
    <t>Emilis Kareiva</t>
  </si>
  <si>
    <t>LTU 19960514</t>
  </si>
  <si>
    <t>Klaipedos</t>
  </si>
  <si>
    <t>20</t>
  </si>
  <si>
    <t>Yauheni Karaliok</t>
  </si>
  <si>
    <t>BLR 19960609</t>
  </si>
  <si>
    <t>RSOP-RGUOR</t>
  </si>
  <si>
    <t>21</t>
  </si>
  <si>
    <t>Aleksandrs Rubļevskis</t>
  </si>
  <si>
    <t>LAT 19961910</t>
  </si>
  <si>
    <t>22</t>
  </si>
  <si>
    <t>Andrejs Podāns</t>
  </si>
  <si>
    <t>LAT 19950123</t>
  </si>
  <si>
    <t>23</t>
  </si>
  <si>
    <t>Uladzislau Yanachkin</t>
  </si>
  <si>
    <t>BLR 19950219</t>
  </si>
  <si>
    <t>24</t>
  </si>
  <si>
    <t>Norman Vahtra</t>
  </si>
  <si>
    <t>EST 19961123</t>
  </si>
  <si>
    <t>25</t>
  </si>
  <si>
    <t>Tomas Gembeckas</t>
  </si>
  <si>
    <t>LTU 19960528</t>
  </si>
  <si>
    <t>26</t>
  </si>
  <si>
    <t>Nils Ķelderis</t>
  </si>
  <si>
    <t>LAT 19970630</t>
  </si>
  <si>
    <t>27</t>
  </si>
  <si>
    <t>Steven Kalf</t>
  </si>
  <si>
    <t>EST 19950417</t>
  </si>
  <si>
    <t>Viiking</t>
  </si>
  <si>
    <t>28</t>
  </si>
  <si>
    <t>Raivis Sarkans</t>
  </si>
  <si>
    <t>LAT 19950206</t>
  </si>
  <si>
    <t>29</t>
  </si>
  <si>
    <t>Peeter Pung</t>
  </si>
  <si>
    <t>EST 19961215</t>
  </si>
  <si>
    <t>30</t>
  </si>
  <si>
    <t>Kārlis Jirgensons</t>
  </si>
  <si>
    <t>LAT 19960116</t>
  </si>
  <si>
    <t>31</t>
  </si>
  <si>
    <t>Mykolas Račiūnas</t>
  </si>
  <si>
    <t>LTU 19950504</t>
  </si>
  <si>
    <t>32</t>
  </si>
  <si>
    <t>Arnold Karl Vendelin</t>
  </si>
  <si>
    <t>EST 19961104</t>
  </si>
  <si>
    <t>VIKO</t>
  </si>
  <si>
    <t>33</t>
  </si>
  <si>
    <t>Justinas Zavackas</t>
  </si>
  <si>
    <t>LTU 19950614</t>
  </si>
  <si>
    <t>LITVA 2</t>
  </si>
  <si>
    <t>34</t>
  </si>
  <si>
    <t>Iļja Dorošenko</t>
  </si>
  <si>
    <t>LAT 19960825</t>
  </si>
  <si>
    <t>35</t>
  </si>
  <si>
    <t>Dzmitry Zhyhunou</t>
  </si>
  <si>
    <t>BLR 19960710</t>
  </si>
  <si>
    <t>36</t>
  </si>
  <si>
    <t>Oskari Vainionpaa</t>
  </si>
  <si>
    <t>FIN 19950807</t>
  </si>
  <si>
    <t>Finland NT</t>
  </si>
  <si>
    <t>37</t>
  </si>
  <si>
    <t>Timur Abkhadeev</t>
  </si>
  <si>
    <t>RUS 19950621</t>
  </si>
  <si>
    <t>GUOR Szchelkowo</t>
  </si>
  <si>
    <t>38</t>
  </si>
  <si>
    <t>Waltteri Lepisto</t>
  </si>
  <si>
    <t>FIN 19960429</t>
  </si>
  <si>
    <t>39</t>
  </si>
  <si>
    <t>Mihails Popovs</t>
  </si>
  <si>
    <t>LAT 19950623</t>
  </si>
  <si>
    <t>RRS 3</t>
  </si>
  <si>
    <t>40</t>
  </si>
  <si>
    <t>Janar Juss</t>
  </si>
  <si>
    <t>EST 19960830</t>
  </si>
  <si>
    <t>41</t>
  </si>
  <si>
    <t>Alvar Urbas</t>
  </si>
  <si>
    <t>EST 19950306</t>
  </si>
  <si>
    <t xml:space="preserve">Kalevi </t>
  </si>
  <si>
    <t>42</t>
  </si>
  <si>
    <t xml:space="preserve">Daniil Protasov </t>
  </si>
  <si>
    <t>RUS 19950221</t>
  </si>
  <si>
    <t>Jacek Sargalski</t>
  </si>
  <si>
    <t>POL 19950906</t>
  </si>
  <si>
    <t>44</t>
  </si>
  <si>
    <t>Andrey Potapov</t>
  </si>
  <si>
    <t>RUS 19960202</t>
  </si>
  <si>
    <t>45</t>
  </si>
  <si>
    <t>Gintaras Svetikas</t>
  </si>
  <si>
    <t>LTU 19960325</t>
  </si>
  <si>
    <t>46</t>
  </si>
  <si>
    <t>Arttu Suvisaari</t>
  </si>
  <si>
    <t>FIN 19960308</t>
  </si>
  <si>
    <t>47</t>
  </si>
  <si>
    <t>Daniel Jagielski</t>
  </si>
  <si>
    <t>POL 19960711</t>
  </si>
  <si>
    <t>48</t>
  </si>
  <si>
    <t>Karolis Borkertas</t>
  </si>
  <si>
    <t>LTU 19950228</t>
  </si>
  <si>
    <t>49</t>
  </si>
  <si>
    <t>Michal Wasilewski</t>
  </si>
  <si>
    <t>50</t>
  </si>
  <si>
    <t>Laurynas Jucikas</t>
  </si>
  <si>
    <t>LTU 19970218</t>
  </si>
  <si>
    <t>51</t>
  </si>
  <si>
    <t>Valters Čakšs</t>
  </si>
  <si>
    <t>LAT 19960408</t>
  </si>
  <si>
    <t xml:space="preserve">RRS 2/MSĢ </t>
  </si>
  <si>
    <t>52</t>
  </si>
  <si>
    <t>Kristaps Garkājs</t>
  </si>
  <si>
    <t>LAT 19950730</t>
  </si>
  <si>
    <t>53</t>
  </si>
  <si>
    <t>Siim Suvi</t>
  </si>
  <si>
    <t>EST 19950916</t>
  </si>
  <si>
    <t>CFC</t>
  </si>
  <si>
    <t>54</t>
  </si>
  <si>
    <t>Aleksandr Biruk</t>
  </si>
  <si>
    <t>BLR 19950603</t>
  </si>
  <si>
    <t>Minsk region</t>
  </si>
  <si>
    <t>55</t>
  </si>
  <si>
    <t>Dzianis Charnahortsau</t>
  </si>
  <si>
    <t>BLR 19960820</t>
  </si>
  <si>
    <t>56</t>
  </si>
  <si>
    <t>Iļja Tjagunovs</t>
  </si>
  <si>
    <t>LAT 19971123</t>
  </si>
  <si>
    <t>57</t>
  </si>
  <si>
    <t>Lauri Koski</t>
  </si>
  <si>
    <t>FIN 19960205</t>
  </si>
  <si>
    <t>58</t>
  </si>
  <si>
    <t>Eryk Burtsau</t>
  </si>
  <si>
    <t>BLR 19960203</t>
  </si>
  <si>
    <t>59</t>
  </si>
  <si>
    <t>Klāvs Rubenis</t>
  </si>
  <si>
    <t>LAT 19970118</t>
  </si>
  <si>
    <t>60</t>
  </si>
  <si>
    <t>Dominykas Steponavicius</t>
  </si>
  <si>
    <t>LTU 19970410</t>
  </si>
  <si>
    <t>61</t>
  </si>
  <si>
    <t>Arseni Ikanovich</t>
  </si>
  <si>
    <t>BLR 19960521</t>
  </si>
  <si>
    <t>62</t>
  </si>
  <si>
    <t>Hubertas Grigeliavicius</t>
  </si>
  <si>
    <t>LTU 19960324</t>
  </si>
  <si>
    <t>63</t>
  </si>
  <si>
    <t xml:space="preserve">Mikalai Barei </t>
  </si>
  <si>
    <t>BLR 19951228</t>
  </si>
  <si>
    <t>64</t>
  </si>
  <si>
    <t>Stanislau Bai</t>
  </si>
  <si>
    <t>BLR 19961125</t>
  </si>
  <si>
    <t>65</t>
  </si>
  <si>
    <t>Daynis Bricys</t>
  </si>
  <si>
    <t>BLR 19971019</t>
  </si>
  <si>
    <t>66</t>
  </si>
  <si>
    <t>Justas Beniušis</t>
  </si>
  <si>
    <t>LTU 19971111</t>
  </si>
  <si>
    <t>67</t>
  </si>
  <si>
    <t>Nikolajs Meščerjakovs</t>
  </si>
  <si>
    <t>LAT 19970727</t>
  </si>
  <si>
    <t>68</t>
  </si>
  <si>
    <t>Aleh Furs</t>
  </si>
  <si>
    <t>BLR 19970319</t>
  </si>
  <si>
    <t>69</t>
  </si>
  <si>
    <t>Arno Hamalainen</t>
  </si>
  <si>
    <t>FIN 19950123</t>
  </si>
  <si>
    <t>70</t>
  </si>
  <si>
    <t>Greg Hallop</t>
  </si>
  <si>
    <t>EST 19951219</t>
  </si>
  <si>
    <t>Viljandi</t>
  </si>
  <si>
    <t>71</t>
  </si>
  <si>
    <t>Madara Fūrmane</t>
  </si>
  <si>
    <t>LAT 19921031</t>
  </si>
  <si>
    <t>RRS/Purvciems</t>
  </si>
  <si>
    <t>72</t>
  </si>
  <si>
    <t>Marceli Zielinski</t>
  </si>
  <si>
    <t>POL 19960713</t>
  </si>
  <si>
    <t>73</t>
  </si>
  <si>
    <t>Mateusz Nowak</t>
  </si>
  <si>
    <t>POL 19950616</t>
  </si>
  <si>
    <t>Mantas Gudauskas</t>
  </si>
  <si>
    <t>LTU 19951121</t>
  </si>
  <si>
    <t>74</t>
  </si>
  <si>
    <t>Martynas Pilibavičius</t>
  </si>
  <si>
    <t>LTU 19960320</t>
  </si>
  <si>
    <t>Raul Volmer</t>
  </si>
  <si>
    <t>EST 19960606</t>
  </si>
  <si>
    <t>Peloton</t>
  </si>
  <si>
    <t>Karolis Strasdas</t>
  </si>
  <si>
    <t>LTU 19970317</t>
  </si>
  <si>
    <t>Matīss Kokle</t>
  </si>
  <si>
    <t>LAT 19970126</t>
  </si>
  <si>
    <t>79</t>
  </si>
  <si>
    <t>Arnis Kļaviņš</t>
  </si>
  <si>
    <t>LAT 19960722</t>
  </si>
  <si>
    <t>75</t>
  </si>
  <si>
    <t>Mareks Kampe</t>
  </si>
  <si>
    <t>LAT 19970810</t>
  </si>
  <si>
    <t>78</t>
  </si>
  <si>
    <t>Edgars Maculēvičš</t>
  </si>
  <si>
    <t>LAT 19970929</t>
  </si>
  <si>
    <t>Ķekavas NSS</t>
  </si>
  <si>
    <t>Aktīvākais riteņbraucējs</t>
  </si>
  <si>
    <t>Komandu vērtējums</t>
  </si>
  <si>
    <t>Finland</t>
  </si>
  <si>
    <t>Minsk</t>
  </si>
  <si>
    <t>Tiesnešu kolēģija</t>
  </si>
  <si>
    <t>30.08.2013.</t>
  </si>
  <si>
    <t xml:space="preserve">II etaps </t>
  </si>
  <si>
    <t>Pēc II etapa</t>
  </si>
  <si>
    <t>II starpfinišs</t>
  </si>
  <si>
    <t>I SF</t>
  </si>
  <si>
    <t>TP secība IIIetapā</t>
  </si>
  <si>
    <t>76</t>
  </si>
  <si>
    <t>77</t>
  </si>
  <si>
    <t>80</t>
  </si>
  <si>
    <t>81</t>
  </si>
  <si>
    <t>28.08.2013.</t>
  </si>
  <si>
    <t>Prologs</t>
  </si>
  <si>
    <t>I etaps</t>
  </si>
  <si>
    <t>III etaps</t>
  </si>
  <si>
    <t xml:space="preserve">Pēc III etapa </t>
  </si>
  <si>
    <t>starta laiks</t>
  </si>
  <si>
    <t>laiks apgriezienā</t>
  </si>
  <si>
    <t>rezultāts</t>
  </si>
  <si>
    <t>laiks ar bonifikāciju</t>
  </si>
  <si>
    <t>22:36:54</t>
  </si>
  <si>
    <t>21:35:70</t>
  </si>
  <si>
    <t>21:18:80</t>
  </si>
  <si>
    <t>24:11:86</t>
  </si>
  <si>
    <t>22:02:13</t>
  </si>
  <si>
    <t>23:02:89</t>
  </si>
  <si>
    <t>7/72</t>
  </si>
  <si>
    <t>23:00:29</t>
  </si>
  <si>
    <t>22:45:32</t>
  </si>
  <si>
    <t>22:53:60</t>
  </si>
  <si>
    <t>26:29:86</t>
  </si>
  <si>
    <t>23:18:92</t>
  </si>
  <si>
    <t>24:17:92</t>
  </si>
  <si>
    <t>24:41:29</t>
  </si>
  <si>
    <t>23:43:04</t>
  </si>
  <si>
    <t>24:20:89</t>
  </si>
  <si>
    <t>22:36:39</t>
  </si>
  <si>
    <t>25:15:20</t>
  </si>
  <si>
    <t>22:02:39</t>
  </si>
  <si>
    <t>22:13:45</t>
  </si>
  <si>
    <t>21:49:92</t>
  </si>
  <si>
    <t>22:12:73</t>
  </si>
  <si>
    <t>23:59:42</t>
  </si>
  <si>
    <t>24:17:29</t>
  </si>
  <si>
    <t>izstājās</t>
  </si>
  <si>
    <t>23:25:57</t>
  </si>
  <si>
    <t>22:26:42</t>
  </si>
  <si>
    <t>23:19:54</t>
  </si>
  <si>
    <t>23:53:00</t>
  </si>
  <si>
    <t>23:46:60</t>
  </si>
  <si>
    <t>23:11:80</t>
  </si>
  <si>
    <t>24:48:70</t>
  </si>
  <si>
    <t>23:33:07</t>
  </si>
  <si>
    <t>23:31:73</t>
  </si>
  <si>
    <t>21:57:73</t>
  </si>
  <si>
    <t>23:11:16</t>
  </si>
  <si>
    <t>22:57:89</t>
  </si>
  <si>
    <t>23:14:73</t>
  </si>
  <si>
    <t>22:18:82</t>
  </si>
  <si>
    <t>24:05:64</t>
  </si>
  <si>
    <t>24:45:82</t>
  </si>
  <si>
    <t>23:14:95</t>
  </si>
  <si>
    <t>24:53:26</t>
  </si>
  <si>
    <t>23:24:67</t>
  </si>
  <si>
    <t>23:57:20</t>
  </si>
  <si>
    <t>25:08:20</t>
  </si>
  <si>
    <t>25:04:16</t>
  </si>
  <si>
    <t>22:35:36</t>
  </si>
  <si>
    <t>22:13:10</t>
  </si>
  <si>
    <t>24:39:57</t>
  </si>
  <si>
    <t>24:27:64</t>
  </si>
  <si>
    <t>22:06:04</t>
  </si>
  <si>
    <t>22:42:23</t>
  </si>
  <si>
    <t>24:54:51</t>
  </si>
  <si>
    <t>26:38:42</t>
  </si>
  <si>
    <t>23:07:92</t>
  </si>
  <si>
    <t>24:12:95</t>
  </si>
  <si>
    <t>23:51:04</t>
  </si>
  <si>
    <t>21:43:02</t>
  </si>
  <si>
    <t>24:20:26</t>
  </si>
  <si>
    <t>23:24:13</t>
  </si>
  <si>
    <t>24:38:36</t>
  </si>
  <si>
    <t>22:31:45</t>
  </si>
  <si>
    <t>22:48:48</t>
  </si>
  <si>
    <t>24:34:80</t>
  </si>
  <si>
    <t>24:13:42</t>
  </si>
  <si>
    <t>21:41:51</t>
  </si>
  <si>
    <t>22:44:80</t>
  </si>
  <si>
    <t>23:51:16</t>
  </si>
  <si>
    <t>27:15:67</t>
  </si>
  <si>
    <t>25:25:02</t>
  </si>
  <si>
    <t>26:40:82</t>
  </si>
  <si>
    <t>27:44:00</t>
  </si>
  <si>
    <t>24:59:45</t>
  </si>
  <si>
    <t>24:19:39</t>
  </si>
  <si>
    <t>22:32:26</t>
  </si>
  <si>
    <t>25:01:92</t>
  </si>
  <si>
    <t>25:31:45</t>
  </si>
  <si>
    <t>25:20:70</t>
  </si>
  <si>
    <t>22:48:26</t>
  </si>
  <si>
    <t>26:49:04</t>
  </si>
  <si>
    <t>25:50:92</t>
  </si>
  <si>
    <t>I starpfinišs</t>
  </si>
  <si>
    <t>II SF</t>
  </si>
  <si>
    <t>F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</si>
</sst>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h:mm:ss;@"/>
    <numFmt numFmtId="165" formatCode="hh:mm:ss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 Narrow"/>
      <family val="2"/>
    </font>
    <font>
      <sz val="8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 Narrow"/>
      <family val="2"/>
    </font>
    <font>
      <sz val="8"/>
      <color theme="0"/>
      <name val="Arial Narrow"/>
      <family val="2"/>
    </font>
    <font>
      <b/>
      <sz val="11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10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165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/>
    </xf>
    <xf numFmtId="164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left" wrapText="1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47" fillId="0" borderId="0" xfId="0" applyFont="1" applyAlignment="1">
      <alignment/>
    </xf>
    <xf numFmtId="49" fontId="6" fillId="0" borderId="0" xfId="0" applyNumberFormat="1" applyFont="1" applyAlignment="1">
      <alignment/>
    </xf>
    <xf numFmtId="0" fontId="48" fillId="0" borderId="0" xfId="0" applyFont="1" applyAlignment="1">
      <alignment/>
    </xf>
    <xf numFmtId="0" fontId="5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164" fontId="49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left"/>
    </xf>
    <xf numFmtId="164" fontId="47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165" fontId="7" fillId="0" borderId="0" xfId="0" applyNumberFormat="1" applyFont="1" applyAlignment="1">
      <alignment/>
    </xf>
    <xf numFmtId="165" fontId="47" fillId="0" borderId="0" xfId="0" applyNumberFormat="1" applyFont="1" applyAlignment="1">
      <alignment/>
    </xf>
    <xf numFmtId="165" fontId="7" fillId="0" borderId="0" xfId="0" applyNumberFormat="1" applyFont="1" applyFill="1" applyAlignment="1">
      <alignment/>
    </xf>
    <xf numFmtId="165" fontId="47" fillId="0" borderId="0" xfId="0" applyNumberFormat="1" applyFont="1" applyFill="1" applyAlignment="1">
      <alignment/>
    </xf>
    <xf numFmtId="0" fontId="47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28575</xdr:colOff>
      <xdr:row>3</xdr:row>
      <xdr:rowOff>104775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0"/>
          <a:ext cx="77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38100</xdr:rowOff>
    </xdr:from>
    <xdr:to>
      <xdr:col>2</xdr:col>
      <xdr:colOff>438150</xdr:colOff>
      <xdr:row>3</xdr:row>
      <xdr:rowOff>47625</xdr:rowOff>
    </xdr:to>
    <xdr:pic>
      <xdr:nvPicPr>
        <xdr:cNvPr id="2" name="Picture 2" descr="http://izm.izm.gov.lv/upload_file/logo/logo_2_jp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100"/>
          <a:ext cx="1171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2</xdr:col>
      <xdr:colOff>828675</xdr:colOff>
      <xdr:row>3</xdr:row>
      <xdr:rowOff>47625</xdr:rowOff>
    </xdr:to>
    <xdr:pic>
      <xdr:nvPicPr>
        <xdr:cNvPr id="1" name="Picture 1" descr="http://izm.izm.gov.lv/upload_file/logo/logo_2_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38100</xdr:rowOff>
    </xdr:from>
    <xdr:to>
      <xdr:col>2</xdr:col>
      <xdr:colOff>828675</xdr:colOff>
      <xdr:row>3</xdr:row>
      <xdr:rowOff>47625</xdr:rowOff>
    </xdr:to>
    <xdr:pic>
      <xdr:nvPicPr>
        <xdr:cNvPr id="2" name="Picture 2" descr="http://izm.izm.gov.lv/upload_file/logo/logo_2_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180975</xdr:colOff>
      <xdr:row>3</xdr:row>
      <xdr:rowOff>104775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0"/>
          <a:ext cx="1028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38100</xdr:rowOff>
    </xdr:from>
    <xdr:to>
      <xdr:col>2</xdr:col>
      <xdr:colOff>438150</xdr:colOff>
      <xdr:row>3</xdr:row>
      <xdr:rowOff>104775</xdr:rowOff>
    </xdr:to>
    <xdr:pic>
      <xdr:nvPicPr>
        <xdr:cNvPr id="2" name="Picture 2" descr="http://izm.izm.gov.lv/upload_file/logo/logo_2_jp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100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7</xdr:col>
      <xdr:colOff>180975</xdr:colOff>
      <xdr:row>3</xdr:row>
      <xdr:rowOff>104775</xdr:rowOff>
    </xdr:to>
    <xdr:pic>
      <xdr:nvPicPr>
        <xdr:cNvPr id="3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0"/>
          <a:ext cx="1028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38100</xdr:rowOff>
    </xdr:from>
    <xdr:to>
      <xdr:col>2</xdr:col>
      <xdr:colOff>438150</xdr:colOff>
      <xdr:row>3</xdr:row>
      <xdr:rowOff>104775</xdr:rowOff>
    </xdr:to>
    <xdr:pic>
      <xdr:nvPicPr>
        <xdr:cNvPr id="4" name="Picture 4" descr="http://izm.izm.gov.lv/upload_file/logo/logo_2_jp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100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29</xdr:col>
      <xdr:colOff>228600</xdr:colOff>
      <xdr:row>3</xdr:row>
      <xdr:rowOff>104775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0"/>
          <a:ext cx="971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38100</xdr:rowOff>
    </xdr:from>
    <xdr:to>
      <xdr:col>2</xdr:col>
      <xdr:colOff>438150</xdr:colOff>
      <xdr:row>3</xdr:row>
      <xdr:rowOff>47625</xdr:rowOff>
    </xdr:to>
    <xdr:pic>
      <xdr:nvPicPr>
        <xdr:cNvPr id="2" name="Picture 2" descr="http://izm.izm.gov.lv/upload_file/logo/logo_2_jp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100"/>
          <a:ext cx="1171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33</xdr:col>
      <xdr:colOff>28575</xdr:colOff>
      <xdr:row>3</xdr:row>
      <xdr:rowOff>104775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0"/>
          <a:ext cx="971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38100</xdr:rowOff>
    </xdr:from>
    <xdr:to>
      <xdr:col>2</xdr:col>
      <xdr:colOff>438150</xdr:colOff>
      <xdr:row>3</xdr:row>
      <xdr:rowOff>47625</xdr:rowOff>
    </xdr:to>
    <xdr:pic>
      <xdr:nvPicPr>
        <xdr:cNvPr id="2" name="Picture 2" descr="http://izm.izm.gov.lv/upload_file/logo/logo_2_jp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100"/>
          <a:ext cx="1171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97">
      <selection activeCell="A101" sqref="A101:G110"/>
    </sheetView>
  </sheetViews>
  <sheetFormatPr defaultColWidth="9.140625" defaultRowHeight="15"/>
  <cols>
    <col min="1" max="1" width="5.421875" style="1" customWidth="1"/>
    <col min="2" max="2" width="7.00390625" style="2" customWidth="1"/>
    <col min="3" max="3" width="24.140625" style="5" customWidth="1"/>
    <col min="4" max="4" width="10.28125" style="5" bestFit="1" customWidth="1"/>
    <col min="5" max="5" width="19.8515625" style="5" customWidth="1"/>
    <col min="6" max="6" width="3.28125" style="8" customWidth="1"/>
    <col min="7" max="7" width="7.8515625" style="6" customWidth="1"/>
    <col min="8" max="8" width="4.00390625" style="6" customWidth="1"/>
    <col min="9" max="9" width="11.00390625" style="6" customWidth="1"/>
  </cols>
  <sheetData>
    <row r="1" spans="3:6" ht="16.5">
      <c r="C1" s="80" t="s">
        <v>0</v>
      </c>
      <c r="D1" s="80"/>
      <c r="E1" s="80"/>
      <c r="F1" s="4"/>
    </row>
    <row r="2" spans="3:6" ht="16.5">
      <c r="C2" s="80"/>
      <c r="D2" s="80"/>
      <c r="E2" s="80"/>
      <c r="F2" s="4"/>
    </row>
    <row r="3" spans="3:5" ht="16.5">
      <c r="C3" s="81" t="s">
        <v>1</v>
      </c>
      <c r="D3" s="81"/>
      <c r="E3" s="81"/>
    </row>
    <row r="4" spans="3:5" ht="16.5">
      <c r="C4" s="81" t="s">
        <v>2</v>
      </c>
      <c r="D4" s="81"/>
      <c r="E4" s="81"/>
    </row>
    <row r="5" spans="3:5" ht="16.5">
      <c r="C5" s="9"/>
      <c r="D5" s="9"/>
      <c r="E5" s="9"/>
    </row>
    <row r="6" spans="3:6" ht="16.5">
      <c r="C6" s="81" t="s">
        <v>3</v>
      </c>
      <c r="D6" s="81"/>
      <c r="E6" s="81"/>
      <c r="F6" s="4"/>
    </row>
    <row r="7" spans="1:9" ht="15">
      <c r="A7" s="8" t="s">
        <v>4</v>
      </c>
      <c r="B7" s="10"/>
      <c r="C7" s="11"/>
      <c r="D7" s="12"/>
      <c r="E7" s="12"/>
      <c r="G7" s="13"/>
      <c r="H7" s="13"/>
      <c r="I7" s="13" t="s">
        <v>5</v>
      </c>
    </row>
    <row r="8" spans="1:9" ht="16.5">
      <c r="A8" s="14"/>
      <c r="E8" s="15"/>
      <c r="I8" s="16" t="s">
        <v>6</v>
      </c>
    </row>
    <row r="9" spans="1:9" ht="15">
      <c r="A9" s="17"/>
      <c r="B9" s="18"/>
      <c r="C9" s="12" t="s">
        <v>7</v>
      </c>
      <c r="D9" s="19"/>
      <c r="E9" s="20">
        <v>15</v>
      </c>
      <c r="F9" s="21" t="s">
        <v>8</v>
      </c>
      <c r="G9" s="22"/>
      <c r="H9" s="22"/>
      <c r="I9" s="22"/>
    </row>
    <row r="10" spans="1:9" ht="15">
      <c r="A10" s="17"/>
      <c r="B10" s="18"/>
      <c r="C10" s="23" t="s">
        <v>9</v>
      </c>
      <c r="D10" s="19"/>
      <c r="E10" s="20">
        <v>42.3</v>
      </c>
      <c r="F10" s="21" t="s">
        <v>10</v>
      </c>
      <c r="G10" s="22"/>
      <c r="H10" s="22"/>
      <c r="I10" s="22"/>
    </row>
    <row r="11" spans="1:9" ht="15">
      <c r="A11" s="24"/>
      <c r="B11" s="25"/>
      <c r="C11" s="12" t="s">
        <v>11</v>
      </c>
      <c r="D11" s="19"/>
      <c r="E11" s="20">
        <v>119.8</v>
      </c>
      <c r="F11" s="21" t="s">
        <v>8</v>
      </c>
      <c r="G11" s="27"/>
      <c r="H11" s="26"/>
      <c r="I11" s="28"/>
    </row>
    <row r="12" spans="1:9" ht="15">
      <c r="A12" s="10"/>
      <c r="B12" s="25"/>
      <c r="C12" s="23" t="s">
        <v>12</v>
      </c>
      <c r="D12" s="19"/>
      <c r="E12" s="20">
        <v>43</v>
      </c>
      <c r="F12" s="21" t="s">
        <v>10</v>
      </c>
      <c r="G12" s="27"/>
      <c r="H12" s="26"/>
      <c r="I12" s="28"/>
    </row>
    <row r="13" spans="1:9" ht="16.5">
      <c r="A13" s="14"/>
      <c r="E13" s="15"/>
      <c r="I13" s="16"/>
    </row>
    <row r="14" spans="1:5" ht="16.5">
      <c r="A14" s="29" t="s">
        <v>13</v>
      </c>
      <c r="E14" s="12"/>
    </row>
    <row r="15" spans="1:9" ht="24">
      <c r="A15" s="30" t="s">
        <v>14</v>
      </c>
      <c r="B15" s="31" t="s">
        <v>15</v>
      </c>
      <c r="C15" s="31" t="s">
        <v>16</v>
      </c>
      <c r="D15" s="31" t="s">
        <v>17</v>
      </c>
      <c r="E15" s="31" t="s">
        <v>18</v>
      </c>
      <c r="F15" s="31"/>
      <c r="G15" s="32" t="s">
        <v>20</v>
      </c>
      <c r="H15" s="32"/>
      <c r="I15" s="32" t="s">
        <v>19</v>
      </c>
    </row>
    <row r="16" spans="1:9" ht="16.5">
      <c r="A16" s="1" t="s">
        <v>26</v>
      </c>
      <c r="B16" s="2">
        <v>19</v>
      </c>
      <c r="C16" s="5" t="s">
        <v>27</v>
      </c>
      <c r="D16" s="14" t="s">
        <v>28</v>
      </c>
      <c r="E16" s="15" t="s">
        <v>29</v>
      </c>
      <c r="G16" s="33">
        <v>0.12148148148148157</v>
      </c>
      <c r="H16" s="33" t="s">
        <v>23</v>
      </c>
      <c r="I16" s="33">
        <v>0.12148148148148157</v>
      </c>
    </row>
    <row r="17" spans="1:9" ht="16.5">
      <c r="A17" s="1" t="s">
        <v>30</v>
      </c>
      <c r="B17" s="2">
        <v>2</v>
      </c>
      <c r="C17" s="5" t="s">
        <v>31</v>
      </c>
      <c r="D17" s="14" t="s">
        <v>32</v>
      </c>
      <c r="E17" s="15" t="s">
        <v>33</v>
      </c>
      <c r="G17" s="33">
        <v>0.12157407407407408</v>
      </c>
      <c r="H17" s="33" t="s">
        <v>23</v>
      </c>
      <c r="I17" s="33">
        <v>0.12157407407407408</v>
      </c>
    </row>
    <row r="18" spans="1:9" ht="16.5">
      <c r="A18" s="1" t="s">
        <v>34</v>
      </c>
      <c r="B18" s="2">
        <v>21</v>
      </c>
      <c r="C18" s="5" t="s">
        <v>35</v>
      </c>
      <c r="D18" s="14" t="s">
        <v>36</v>
      </c>
      <c r="E18" s="15" t="s">
        <v>29</v>
      </c>
      <c r="G18" s="33">
        <v>0.12157407407407414</v>
      </c>
      <c r="H18" s="33" t="s">
        <v>23</v>
      </c>
      <c r="I18" s="33">
        <v>0.12157407407407414</v>
      </c>
    </row>
    <row r="19" spans="1:9" ht="16.5">
      <c r="A19" s="1" t="s">
        <v>37</v>
      </c>
      <c r="B19" s="2">
        <v>69</v>
      </c>
      <c r="C19" s="5" t="s">
        <v>38</v>
      </c>
      <c r="D19" s="14" t="s">
        <v>39</v>
      </c>
      <c r="E19" s="15" t="s">
        <v>25</v>
      </c>
      <c r="G19" s="33">
        <v>0.12165509259259263</v>
      </c>
      <c r="H19" s="33" t="s">
        <v>23</v>
      </c>
      <c r="I19" s="33">
        <v>0.12165509259259263</v>
      </c>
    </row>
    <row r="20" spans="1:9" ht="16.5">
      <c r="A20" s="1" t="s">
        <v>40</v>
      </c>
      <c r="B20" s="2">
        <v>3</v>
      </c>
      <c r="C20" s="5" t="s">
        <v>41</v>
      </c>
      <c r="D20" s="14" t="s">
        <v>42</v>
      </c>
      <c r="E20" s="15" t="s">
        <v>33</v>
      </c>
      <c r="G20" s="33">
        <v>0.12165509259259263</v>
      </c>
      <c r="H20" s="33" t="s">
        <v>23</v>
      </c>
      <c r="I20" s="33">
        <v>0.12165509259259263</v>
      </c>
    </row>
    <row r="21" spans="1:9" ht="16.5">
      <c r="A21" s="1" t="s">
        <v>43</v>
      </c>
      <c r="B21" s="2">
        <v>20</v>
      </c>
      <c r="C21" s="5" t="s">
        <v>44</v>
      </c>
      <c r="D21" s="14" t="s">
        <v>45</v>
      </c>
      <c r="E21" s="15" t="s">
        <v>29</v>
      </c>
      <c r="G21" s="33">
        <v>0.12171296296296297</v>
      </c>
      <c r="H21" s="33" t="s">
        <v>23</v>
      </c>
      <c r="I21" s="33">
        <v>0.12171296296296297</v>
      </c>
    </row>
    <row r="22" spans="1:9" ht="16.5">
      <c r="A22" s="1" t="s">
        <v>46</v>
      </c>
      <c r="B22" s="2">
        <v>6</v>
      </c>
      <c r="C22" s="5" t="s">
        <v>47</v>
      </c>
      <c r="D22" s="14" t="s">
        <v>48</v>
      </c>
      <c r="E22" s="15" t="s">
        <v>33</v>
      </c>
      <c r="G22" s="33">
        <v>0.12172453703703706</v>
      </c>
      <c r="H22" s="33" t="s">
        <v>23</v>
      </c>
      <c r="I22" s="33">
        <v>0.12172453703703706</v>
      </c>
    </row>
    <row r="23" spans="1:9" ht="16.5">
      <c r="A23" s="1" t="s">
        <v>49</v>
      </c>
      <c r="B23" s="2">
        <v>43</v>
      </c>
      <c r="C23" s="5" t="s">
        <v>50</v>
      </c>
      <c r="D23" s="14" t="s">
        <v>51</v>
      </c>
      <c r="E23" s="15" t="s">
        <v>52</v>
      </c>
      <c r="G23" s="33">
        <v>0.1217361111111111</v>
      </c>
      <c r="H23" s="33" t="s">
        <v>23</v>
      </c>
      <c r="I23" s="33">
        <v>0.1217361111111111</v>
      </c>
    </row>
    <row r="24" spans="1:9" ht="16.5">
      <c r="A24" s="1" t="s">
        <v>53</v>
      </c>
      <c r="B24" s="2">
        <v>4</v>
      </c>
      <c r="C24" s="5" t="s">
        <v>54</v>
      </c>
      <c r="D24" s="14" t="s">
        <v>55</v>
      </c>
      <c r="E24" s="15" t="s">
        <v>33</v>
      </c>
      <c r="G24" s="33">
        <v>0.12174768518518525</v>
      </c>
      <c r="H24" s="33" t="s">
        <v>23</v>
      </c>
      <c r="I24" s="33">
        <v>0.12174768518518525</v>
      </c>
    </row>
    <row r="25" spans="1:9" ht="16.5">
      <c r="A25" s="1" t="s">
        <v>56</v>
      </c>
      <c r="B25" s="2">
        <v>28</v>
      </c>
      <c r="C25" s="5" t="s">
        <v>57</v>
      </c>
      <c r="D25" s="14" t="s">
        <v>58</v>
      </c>
      <c r="E25" s="15" t="s">
        <v>59</v>
      </c>
      <c r="F25" s="8" t="s">
        <v>60</v>
      </c>
      <c r="G25" s="33">
        <v>0.12193287037037037</v>
      </c>
      <c r="H25" s="33" t="s">
        <v>23</v>
      </c>
      <c r="I25" s="33">
        <v>0.12193287037037037</v>
      </c>
    </row>
    <row r="26" spans="1:9" ht="16.5">
      <c r="A26" s="1" t="s">
        <v>61</v>
      </c>
      <c r="B26" s="2">
        <v>85</v>
      </c>
      <c r="C26" s="5" t="s">
        <v>62</v>
      </c>
      <c r="D26" s="14" t="s">
        <v>63</v>
      </c>
      <c r="E26" s="15" t="s">
        <v>64</v>
      </c>
      <c r="G26" s="33">
        <v>0.1219560185185182</v>
      </c>
      <c r="H26" s="33" t="s">
        <v>23</v>
      </c>
      <c r="I26" s="33">
        <v>0.1219560185185182</v>
      </c>
    </row>
    <row r="27" spans="1:9" ht="16.5">
      <c r="A27" s="1" t="s">
        <v>65</v>
      </c>
      <c r="B27" s="2">
        <v>57</v>
      </c>
      <c r="C27" s="5" t="s">
        <v>66</v>
      </c>
      <c r="D27" s="14" t="s">
        <v>67</v>
      </c>
      <c r="E27" s="15" t="s">
        <v>68</v>
      </c>
      <c r="G27" s="33">
        <v>0.1219560185185182</v>
      </c>
      <c r="H27" s="33" t="s">
        <v>23</v>
      </c>
      <c r="I27" s="33">
        <v>0.1219560185185182</v>
      </c>
    </row>
    <row r="28" spans="1:9" ht="16.5">
      <c r="A28" s="1" t="s">
        <v>69</v>
      </c>
      <c r="B28" s="2">
        <v>40</v>
      </c>
      <c r="C28" s="5" t="s">
        <v>70</v>
      </c>
      <c r="D28" s="14" t="s">
        <v>71</v>
      </c>
      <c r="E28" s="15" t="s">
        <v>52</v>
      </c>
      <c r="G28" s="33">
        <v>0.12195601851851824</v>
      </c>
      <c r="H28" s="33" t="s">
        <v>23</v>
      </c>
      <c r="I28" s="33">
        <v>0.12195601851851824</v>
      </c>
    </row>
    <row r="29" spans="1:9" ht="16.5">
      <c r="A29" s="1" t="s">
        <v>72</v>
      </c>
      <c r="B29" s="2">
        <v>59</v>
      </c>
      <c r="C29" s="5" t="s">
        <v>73</v>
      </c>
      <c r="D29" s="14" t="s">
        <v>74</v>
      </c>
      <c r="E29" s="15" t="s">
        <v>68</v>
      </c>
      <c r="G29" s="33">
        <v>0.12195601851851855</v>
      </c>
      <c r="H29" s="33" t="s">
        <v>23</v>
      </c>
      <c r="I29" s="33">
        <v>0.12195601851851855</v>
      </c>
    </row>
    <row r="30" spans="1:9" ht="16.5">
      <c r="A30" s="1" t="s">
        <v>75</v>
      </c>
      <c r="B30" s="2">
        <v>73</v>
      </c>
      <c r="C30" s="5" t="s">
        <v>76</v>
      </c>
      <c r="D30" s="14" t="s">
        <v>77</v>
      </c>
      <c r="E30" s="15" t="s">
        <v>25</v>
      </c>
      <c r="G30" s="33">
        <v>0.12196759259259224</v>
      </c>
      <c r="H30" s="33" t="s">
        <v>23</v>
      </c>
      <c r="I30" s="33">
        <v>0.12196759259259224</v>
      </c>
    </row>
    <row r="31" spans="1:9" ht="16.5">
      <c r="A31" s="1" t="s">
        <v>78</v>
      </c>
      <c r="B31" s="34">
        <v>18</v>
      </c>
      <c r="C31" s="5" t="s">
        <v>79</v>
      </c>
      <c r="D31" s="14" t="s">
        <v>80</v>
      </c>
      <c r="E31" s="15" t="s">
        <v>29</v>
      </c>
      <c r="G31" s="33">
        <v>0.12197916666666636</v>
      </c>
      <c r="H31" s="33" t="s">
        <v>23</v>
      </c>
      <c r="I31" s="33">
        <v>0.12197916666666636</v>
      </c>
    </row>
    <row r="32" spans="1:9" ht="16.5">
      <c r="A32" s="1" t="s">
        <v>81</v>
      </c>
      <c r="B32" s="2">
        <v>61</v>
      </c>
      <c r="C32" s="5" t="s">
        <v>82</v>
      </c>
      <c r="D32" s="14" t="s">
        <v>83</v>
      </c>
      <c r="E32" s="15" t="s">
        <v>84</v>
      </c>
      <c r="G32" s="33">
        <v>0.12197916666666636</v>
      </c>
      <c r="H32" s="33" t="s">
        <v>23</v>
      </c>
      <c r="I32" s="33">
        <v>0.12197916666666636</v>
      </c>
    </row>
    <row r="33" spans="1:9" ht="16.5">
      <c r="A33" s="1" t="s">
        <v>85</v>
      </c>
      <c r="B33" s="2">
        <v>39</v>
      </c>
      <c r="C33" s="5" t="s">
        <v>86</v>
      </c>
      <c r="D33" s="14" t="s">
        <v>87</v>
      </c>
      <c r="E33" s="15" t="s">
        <v>52</v>
      </c>
      <c r="G33" s="33">
        <v>0.1219907407407404</v>
      </c>
      <c r="H33" s="33" t="s">
        <v>23</v>
      </c>
      <c r="I33" s="33">
        <v>0.1219907407407404</v>
      </c>
    </row>
    <row r="34" spans="1:9" ht="16.5">
      <c r="A34" s="1" t="s">
        <v>88</v>
      </c>
      <c r="B34" s="2">
        <v>63</v>
      </c>
      <c r="C34" s="5" t="s">
        <v>89</v>
      </c>
      <c r="D34" s="14" t="s">
        <v>90</v>
      </c>
      <c r="E34" s="15" t="s">
        <v>91</v>
      </c>
      <c r="G34" s="33">
        <v>0.1220138888888885</v>
      </c>
      <c r="H34" s="33" t="s">
        <v>23</v>
      </c>
      <c r="I34" s="33">
        <v>0.1220138888888885</v>
      </c>
    </row>
    <row r="35" spans="1:9" ht="16.5">
      <c r="A35" s="1" t="s">
        <v>92</v>
      </c>
      <c r="B35" s="34">
        <v>16</v>
      </c>
      <c r="C35" s="6" t="s">
        <v>93</v>
      </c>
      <c r="D35" s="35" t="s">
        <v>94</v>
      </c>
      <c r="E35" s="19" t="s">
        <v>95</v>
      </c>
      <c r="F35" s="36"/>
      <c r="G35" s="33">
        <v>0.12202546296296263</v>
      </c>
      <c r="H35" s="33" t="s">
        <v>23</v>
      </c>
      <c r="I35" s="33">
        <v>0.12202546296296263</v>
      </c>
    </row>
    <row r="36" spans="1:9" ht="16.5">
      <c r="A36" s="1" t="s">
        <v>96</v>
      </c>
      <c r="B36" s="2">
        <v>42</v>
      </c>
      <c r="C36" s="5" t="s">
        <v>97</v>
      </c>
      <c r="D36" s="14" t="s">
        <v>98</v>
      </c>
      <c r="E36" s="15" t="s">
        <v>52</v>
      </c>
      <c r="G36" s="33">
        <v>0.12202546296296263</v>
      </c>
      <c r="H36" s="33" t="s">
        <v>23</v>
      </c>
      <c r="I36" s="33">
        <v>0.12202546296296263</v>
      </c>
    </row>
    <row r="37" spans="1:9" ht="16.5">
      <c r="A37" s="1" t="s">
        <v>99</v>
      </c>
      <c r="B37" s="2">
        <v>38</v>
      </c>
      <c r="C37" s="5" t="s">
        <v>100</v>
      </c>
      <c r="D37" s="14" t="s">
        <v>101</v>
      </c>
      <c r="E37" s="15" t="s">
        <v>52</v>
      </c>
      <c r="G37" s="33">
        <v>0.12203703703703672</v>
      </c>
      <c r="H37" s="33" t="s">
        <v>23</v>
      </c>
      <c r="I37" s="33">
        <v>0.12203703703703672</v>
      </c>
    </row>
    <row r="38" spans="1:9" ht="16.5">
      <c r="A38" s="1" t="s">
        <v>102</v>
      </c>
      <c r="B38" s="2">
        <v>5</v>
      </c>
      <c r="C38" s="5" t="s">
        <v>103</v>
      </c>
      <c r="D38" s="14" t="s">
        <v>104</v>
      </c>
      <c r="E38" s="15" t="s">
        <v>33</v>
      </c>
      <c r="G38" s="33">
        <v>0.12203703703703708</v>
      </c>
      <c r="H38" s="33" t="s">
        <v>23</v>
      </c>
      <c r="I38" s="33">
        <v>0.12203703703703708</v>
      </c>
    </row>
    <row r="39" spans="1:9" ht="16.5">
      <c r="A39" s="1" t="s">
        <v>105</v>
      </c>
      <c r="B39" s="2">
        <v>22</v>
      </c>
      <c r="C39" s="5" t="s">
        <v>106</v>
      </c>
      <c r="D39" s="14" t="s">
        <v>107</v>
      </c>
      <c r="E39" s="15" t="s">
        <v>29</v>
      </c>
      <c r="G39" s="33">
        <v>0.12204861111111079</v>
      </c>
      <c r="H39" s="33" t="s">
        <v>23</v>
      </c>
      <c r="I39" s="33">
        <v>0.12204861111111079</v>
      </c>
    </row>
    <row r="40" spans="1:9" ht="16.5">
      <c r="A40" s="1" t="s">
        <v>108</v>
      </c>
      <c r="B40" s="2">
        <v>82</v>
      </c>
      <c r="C40" s="5" t="s">
        <v>109</v>
      </c>
      <c r="D40" s="14" t="s">
        <v>110</v>
      </c>
      <c r="E40" s="15" t="s">
        <v>64</v>
      </c>
      <c r="G40" s="33">
        <v>0.12207175925925892</v>
      </c>
      <c r="H40" s="33" t="s">
        <v>23</v>
      </c>
      <c r="I40" s="33">
        <v>0.12207175925925892</v>
      </c>
    </row>
    <row r="41" spans="1:9" ht="16.5">
      <c r="A41" s="1" t="s">
        <v>111</v>
      </c>
      <c r="B41" s="2">
        <v>46</v>
      </c>
      <c r="C41" s="5" t="s">
        <v>112</v>
      </c>
      <c r="D41" s="14" t="s">
        <v>113</v>
      </c>
      <c r="E41" s="15" t="s">
        <v>21</v>
      </c>
      <c r="G41" s="33">
        <v>0.12208333333333297</v>
      </c>
      <c r="H41" s="33" t="s">
        <v>23</v>
      </c>
      <c r="I41" s="33">
        <v>0.12208333333333297</v>
      </c>
    </row>
    <row r="42" spans="1:9" ht="16.5">
      <c r="A42" s="1" t="s">
        <v>114</v>
      </c>
      <c r="B42" s="2">
        <v>29</v>
      </c>
      <c r="C42" s="5" t="s">
        <v>115</v>
      </c>
      <c r="D42" s="14" t="s">
        <v>116</v>
      </c>
      <c r="E42" s="15" t="s">
        <v>117</v>
      </c>
      <c r="F42" s="8" t="s">
        <v>60</v>
      </c>
      <c r="G42" s="33">
        <v>0.12208333333333297</v>
      </c>
      <c r="H42" s="33" t="s">
        <v>23</v>
      </c>
      <c r="I42" s="33">
        <v>0.12208333333333297</v>
      </c>
    </row>
    <row r="43" spans="1:9" ht="16.5">
      <c r="A43" s="1" t="s">
        <v>118</v>
      </c>
      <c r="B43" s="2">
        <v>56</v>
      </c>
      <c r="C43" s="5" t="s">
        <v>119</v>
      </c>
      <c r="D43" s="14" t="s">
        <v>120</v>
      </c>
      <c r="E43" s="15" t="s">
        <v>68</v>
      </c>
      <c r="G43" s="33">
        <v>0.12208333333333299</v>
      </c>
      <c r="H43" s="33" t="s">
        <v>23</v>
      </c>
      <c r="I43" s="33">
        <v>0.12208333333333299</v>
      </c>
    </row>
    <row r="44" spans="1:9" ht="16.5">
      <c r="A44" s="1" t="s">
        <v>121</v>
      </c>
      <c r="B44" s="2">
        <v>23</v>
      </c>
      <c r="C44" s="5" t="s">
        <v>122</v>
      </c>
      <c r="D44" s="14" t="s">
        <v>123</v>
      </c>
      <c r="E44" s="15" t="s">
        <v>29</v>
      </c>
      <c r="G44" s="33">
        <v>0.12209490740740742</v>
      </c>
      <c r="H44" s="33" t="s">
        <v>23</v>
      </c>
      <c r="I44" s="33">
        <v>0.12209490740740742</v>
      </c>
    </row>
    <row r="45" spans="1:9" ht="16.5">
      <c r="A45" s="1" t="s">
        <v>124</v>
      </c>
      <c r="B45" s="2">
        <v>41</v>
      </c>
      <c r="C45" s="5" t="s">
        <v>125</v>
      </c>
      <c r="D45" s="14" t="s">
        <v>126</v>
      </c>
      <c r="E45" s="15" t="s">
        <v>52</v>
      </c>
      <c r="G45" s="33">
        <v>0.12210648148148118</v>
      </c>
      <c r="H45" s="33" t="s">
        <v>23</v>
      </c>
      <c r="I45" s="33">
        <v>0.12210648148148118</v>
      </c>
    </row>
    <row r="46" spans="1:9" ht="16.5">
      <c r="A46" s="1" t="s">
        <v>127</v>
      </c>
      <c r="B46" s="2">
        <v>81</v>
      </c>
      <c r="C46" s="5" t="s">
        <v>128</v>
      </c>
      <c r="D46" s="14" t="s">
        <v>129</v>
      </c>
      <c r="E46" s="15" t="s">
        <v>64</v>
      </c>
      <c r="G46" s="33">
        <v>0.12210648148148119</v>
      </c>
      <c r="H46" s="33" t="s">
        <v>23</v>
      </c>
      <c r="I46" s="33">
        <v>0.12210648148148119</v>
      </c>
    </row>
    <row r="47" spans="1:9" ht="16.5">
      <c r="A47" s="1" t="s">
        <v>130</v>
      </c>
      <c r="B47" s="2">
        <v>31</v>
      </c>
      <c r="C47" s="5" t="s">
        <v>131</v>
      </c>
      <c r="D47" s="14" t="s">
        <v>132</v>
      </c>
      <c r="E47" s="15" t="s">
        <v>133</v>
      </c>
      <c r="F47" s="8" t="s">
        <v>60</v>
      </c>
      <c r="G47" s="33">
        <v>0.1221064814814815</v>
      </c>
      <c r="H47" s="33" t="s">
        <v>23</v>
      </c>
      <c r="I47" s="33">
        <v>0.1221064814814815</v>
      </c>
    </row>
    <row r="48" spans="1:9" ht="16.5">
      <c r="A48" s="1" t="s">
        <v>134</v>
      </c>
      <c r="B48" s="2">
        <v>87</v>
      </c>
      <c r="C48" s="5" t="s">
        <v>135</v>
      </c>
      <c r="D48" s="14" t="s">
        <v>136</v>
      </c>
      <c r="E48" s="15" t="s">
        <v>137</v>
      </c>
      <c r="G48" s="33">
        <v>0.12211805555555522</v>
      </c>
      <c r="H48" s="33" t="s">
        <v>23</v>
      </c>
      <c r="I48" s="33">
        <v>0.12211805555555522</v>
      </c>
    </row>
    <row r="49" spans="1:9" ht="16.5">
      <c r="A49" s="1" t="s">
        <v>138</v>
      </c>
      <c r="B49" s="2">
        <v>44</v>
      </c>
      <c r="C49" s="5" t="s">
        <v>139</v>
      </c>
      <c r="D49" s="14" t="s">
        <v>140</v>
      </c>
      <c r="E49" s="15" t="s">
        <v>21</v>
      </c>
      <c r="G49" s="33">
        <v>0.12211805555555523</v>
      </c>
      <c r="H49" s="33" t="s">
        <v>23</v>
      </c>
      <c r="I49" s="33">
        <v>0.12211805555555523</v>
      </c>
    </row>
    <row r="50" spans="1:9" ht="16.5">
      <c r="A50" s="1" t="s">
        <v>141</v>
      </c>
      <c r="B50" s="2">
        <v>1</v>
      </c>
      <c r="C50" s="5" t="s">
        <v>142</v>
      </c>
      <c r="D50" s="14" t="s">
        <v>143</v>
      </c>
      <c r="E50" s="15" t="s">
        <v>33</v>
      </c>
      <c r="G50" s="33">
        <v>0.12211805555555556</v>
      </c>
      <c r="H50" s="33" t="s">
        <v>23</v>
      </c>
      <c r="I50" s="33">
        <v>0.12211805555555556</v>
      </c>
    </row>
    <row r="51" spans="1:9" ht="16.5">
      <c r="A51" s="1" t="s">
        <v>144</v>
      </c>
      <c r="B51" s="2">
        <v>34</v>
      </c>
      <c r="C51" s="5" t="s">
        <v>145</v>
      </c>
      <c r="D51" s="14" t="s">
        <v>146</v>
      </c>
      <c r="E51" s="15" t="s">
        <v>147</v>
      </c>
      <c r="G51" s="33">
        <v>0.12214120370370338</v>
      </c>
      <c r="H51" s="33" t="s">
        <v>23</v>
      </c>
      <c r="I51" s="33">
        <v>0.12214120370370338</v>
      </c>
    </row>
    <row r="52" spans="1:9" ht="16.5">
      <c r="A52" s="1" t="s">
        <v>148</v>
      </c>
      <c r="B52" s="2">
        <v>78</v>
      </c>
      <c r="C52" s="5" t="s">
        <v>149</v>
      </c>
      <c r="D52" s="14" t="s">
        <v>150</v>
      </c>
      <c r="E52" s="15" t="s">
        <v>151</v>
      </c>
      <c r="G52" s="33">
        <v>0.1221527777777775</v>
      </c>
      <c r="H52" s="33" t="s">
        <v>23</v>
      </c>
      <c r="I52" s="33">
        <v>0.1221527777777775</v>
      </c>
    </row>
    <row r="53" spans="1:9" ht="16.5">
      <c r="A53" s="1" t="s">
        <v>152</v>
      </c>
      <c r="B53" s="2">
        <v>37</v>
      </c>
      <c r="C53" s="5" t="s">
        <v>153</v>
      </c>
      <c r="D53" s="14" t="s">
        <v>154</v>
      </c>
      <c r="E53" s="15" t="s">
        <v>147</v>
      </c>
      <c r="G53" s="33">
        <v>0.12216435185185154</v>
      </c>
      <c r="H53" s="33" t="s">
        <v>23</v>
      </c>
      <c r="I53" s="33">
        <v>0.12216435185185154</v>
      </c>
    </row>
    <row r="54" spans="1:9" ht="16.5">
      <c r="A54" s="1" t="s">
        <v>155</v>
      </c>
      <c r="B54" s="2">
        <v>50</v>
      </c>
      <c r="C54" s="5" t="s">
        <v>156</v>
      </c>
      <c r="D54" s="14" t="s">
        <v>157</v>
      </c>
      <c r="E54" s="15" t="s">
        <v>158</v>
      </c>
      <c r="G54" s="33">
        <v>0.12217592592592558</v>
      </c>
      <c r="H54" s="33" t="s">
        <v>23</v>
      </c>
      <c r="I54" s="33">
        <v>0.12217592592592558</v>
      </c>
    </row>
    <row r="55" spans="1:9" ht="16.5">
      <c r="A55" s="1" t="s">
        <v>159</v>
      </c>
      <c r="B55" s="2">
        <v>30</v>
      </c>
      <c r="C55" s="5" t="s">
        <v>160</v>
      </c>
      <c r="D55" s="14" t="s">
        <v>161</v>
      </c>
      <c r="E55" s="15" t="s">
        <v>133</v>
      </c>
      <c r="F55" s="8" t="s">
        <v>60</v>
      </c>
      <c r="G55" s="33">
        <v>0.12218749999999963</v>
      </c>
      <c r="H55" s="33" t="s">
        <v>23</v>
      </c>
      <c r="I55" s="33">
        <v>0.12218749999999963</v>
      </c>
    </row>
    <row r="56" spans="1:9" ht="16.5">
      <c r="A56" s="1" t="s">
        <v>162</v>
      </c>
      <c r="B56" s="2">
        <v>26</v>
      </c>
      <c r="C56" s="5" t="s">
        <v>163</v>
      </c>
      <c r="D56" s="14" t="s">
        <v>164</v>
      </c>
      <c r="E56" s="15" t="s">
        <v>165</v>
      </c>
      <c r="F56" s="8" t="s">
        <v>60</v>
      </c>
      <c r="G56" s="33">
        <v>0.12218749999999964</v>
      </c>
      <c r="H56" s="33" t="s">
        <v>23</v>
      </c>
      <c r="I56" s="33">
        <v>0.12218749999999964</v>
      </c>
    </row>
    <row r="57" spans="1:9" ht="16.5">
      <c r="A57" s="1" t="s">
        <v>166</v>
      </c>
      <c r="B57" s="2">
        <v>77</v>
      </c>
      <c r="C57" s="5" t="s">
        <v>167</v>
      </c>
      <c r="D57" s="14" t="s">
        <v>168</v>
      </c>
      <c r="E57" s="15" t="s">
        <v>151</v>
      </c>
      <c r="G57" s="33">
        <v>0.12222222222222189</v>
      </c>
      <c r="H57" s="33" t="s">
        <v>23</v>
      </c>
      <c r="I57" s="33">
        <v>0.12222222222222189</v>
      </c>
    </row>
    <row r="58" spans="1:9" ht="16.5">
      <c r="A58" s="1" t="s">
        <v>24</v>
      </c>
      <c r="B58" s="2">
        <v>68</v>
      </c>
      <c r="C58" s="5" t="s">
        <v>169</v>
      </c>
      <c r="D58" s="14" t="s">
        <v>170</v>
      </c>
      <c r="E58" s="15" t="s">
        <v>25</v>
      </c>
      <c r="F58" s="8" t="s">
        <v>60</v>
      </c>
      <c r="G58" s="33">
        <v>0.12223379629629594</v>
      </c>
      <c r="H58" s="33" t="s">
        <v>23</v>
      </c>
      <c r="I58" s="33">
        <v>0.12223379629629594</v>
      </c>
    </row>
    <row r="59" spans="1:9" ht="16.5">
      <c r="A59" s="1" t="s">
        <v>171</v>
      </c>
      <c r="B59" s="2">
        <v>80</v>
      </c>
      <c r="C59" s="5" t="s">
        <v>172</v>
      </c>
      <c r="D59" s="14" t="s">
        <v>173</v>
      </c>
      <c r="E59" s="15" t="s">
        <v>151</v>
      </c>
      <c r="G59" s="33">
        <v>0.12223379629629597</v>
      </c>
      <c r="H59" s="33" t="s">
        <v>23</v>
      </c>
      <c r="I59" s="33">
        <v>0.12223379629629597</v>
      </c>
    </row>
    <row r="60" spans="1:9" ht="16.5">
      <c r="A60" s="1" t="s">
        <v>174</v>
      </c>
      <c r="B60" s="2">
        <v>83</v>
      </c>
      <c r="C60" s="5" t="s">
        <v>175</v>
      </c>
      <c r="D60" s="14" t="s">
        <v>176</v>
      </c>
      <c r="E60" s="15" t="s">
        <v>64</v>
      </c>
      <c r="G60" s="33">
        <v>0.122233796296296</v>
      </c>
      <c r="H60" s="33" t="s">
        <v>23</v>
      </c>
      <c r="I60" s="33">
        <v>0.122233796296296</v>
      </c>
    </row>
    <row r="61" spans="1:9" ht="16.5">
      <c r="A61" s="1" t="s">
        <v>177</v>
      </c>
      <c r="B61" s="2">
        <v>36</v>
      </c>
      <c r="C61" s="5" t="s">
        <v>178</v>
      </c>
      <c r="D61" s="14" t="s">
        <v>179</v>
      </c>
      <c r="E61" s="15" t="s">
        <v>147</v>
      </c>
      <c r="G61" s="33">
        <v>0.12291666666666676</v>
      </c>
      <c r="H61" s="33" t="s">
        <v>23</v>
      </c>
      <c r="I61" s="33">
        <v>0.12291666666666676</v>
      </c>
    </row>
    <row r="62" spans="1:9" ht="16.5">
      <c r="A62" s="1" t="s">
        <v>180</v>
      </c>
      <c r="B62" s="2">
        <v>75</v>
      </c>
      <c r="C62" s="5" t="s">
        <v>181</v>
      </c>
      <c r="D62" s="14" t="s">
        <v>182</v>
      </c>
      <c r="E62" s="15" t="s">
        <v>25</v>
      </c>
      <c r="F62" s="8" t="s">
        <v>60</v>
      </c>
      <c r="G62" s="33">
        <v>0.1229976851851852</v>
      </c>
      <c r="H62" s="33" t="s">
        <v>23</v>
      </c>
      <c r="I62" s="33">
        <v>0.1229976851851852</v>
      </c>
    </row>
    <row r="63" spans="1:9" ht="16.5">
      <c r="A63" s="1" t="s">
        <v>183</v>
      </c>
      <c r="B63" s="2">
        <v>88</v>
      </c>
      <c r="C63" s="5" t="s">
        <v>184</v>
      </c>
      <c r="D63" s="14" t="s">
        <v>185</v>
      </c>
      <c r="E63" s="15" t="s">
        <v>137</v>
      </c>
      <c r="G63" s="33">
        <v>0.12309027777777787</v>
      </c>
      <c r="H63" s="33" t="s">
        <v>23</v>
      </c>
      <c r="I63" s="33">
        <v>0.12309027777777787</v>
      </c>
    </row>
    <row r="64" spans="1:9" ht="16.5">
      <c r="A64" s="1" t="s">
        <v>186</v>
      </c>
      <c r="B64" s="2">
        <v>70</v>
      </c>
      <c r="C64" s="5" t="s">
        <v>187</v>
      </c>
      <c r="D64" s="14" t="s">
        <v>39</v>
      </c>
      <c r="E64" s="15" t="s">
        <v>25</v>
      </c>
      <c r="G64" s="33">
        <v>0.12386574074074075</v>
      </c>
      <c r="H64" s="33" t="s">
        <v>23</v>
      </c>
      <c r="I64" s="33">
        <v>0.12386574074074075</v>
      </c>
    </row>
    <row r="65" spans="1:9" ht="16.5">
      <c r="A65" s="1" t="s">
        <v>188</v>
      </c>
      <c r="B65" s="2">
        <v>64</v>
      </c>
      <c r="C65" s="5" t="s">
        <v>189</v>
      </c>
      <c r="D65" s="14" t="s">
        <v>190</v>
      </c>
      <c r="E65" s="15" t="s">
        <v>91</v>
      </c>
      <c r="G65" s="33">
        <v>0.12408564814814821</v>
      </c>
      <c r="H65" s="33" t="s">
        <v>23</v>
      </c>
      <c r="I65" s="33">
        <v>0.12408564814814821</v>
      </c>
    </row>
    <row r="66" spans="1:9" ht="16.5">
      <c r="A66" s="1" t="s">
        <v>191</v>
      </c>
      <c r="B66" s="2">
        <v>49</v>
      </c>
      <c r="C66" s="5" t="s">
        <v>192</v>
      </c>
      <c r="D66" s="14" t="s">
        <v>193</v>
      </c>
      <c r="E66" s="15" t="s">
        <v>194</v>
      </c>
      <c r="G66" s="33">
        <v>0.12494212962962963</v>
      </c>
      <c r="H66" s="33" t="s">
        <v>23</v>
      </c>
      <c r="I66" s="33">
        <v>0.12494212962962963</v>
      </c>
    </row>
    <row r="67" spans="1:9" ht="16.5">
      <c r="A67" s="1" t="s">
        <v>195</v>
      </c>
      <c r="B67" s="2">
        <v>58</v>
      </c>
      <c r="C67" s="5" t="s">
        <v>196</v>
      </c>
      <c r="D67" s="14" t="s">
        <v>197</v>
      </c>
      <c r="E67" s="15" t="s">
        <v>68</v>
      </c>
      <c r="G67" s="33">
        <v>0.12497685185185184</v>
      </c>
      <c r="H67" s="33" t="s">
        <v>23</v>
      </c>
      <c r="I67" s="33">
        <v>0.12497685185185184</v>
      </c>
    </row>
    <row r="68" spans="1:9" ht="16.5">
      <c r="A68" s="1" t="s">
        <v>198</v>
      </c>
      <c r="B68" s="2">
        <v>25</v>
      </c>
      <c r="C68" s="5" t="s">
        <v>199</v>
      </c>
      <c r="D68" s="14" t="s">
        <v>200</v>
      </c>
      <c r="E68" s="15" t="s">
        <v>201</v>
      </c>
      <c r="F68" s="8" t="s">
        <v>60</v>
      </c>
      <c r="G68" s="33">
        <v>0.125</v>
      </c>
      <c r="H68" s="33" t="s">
        <v>23</v>
      </c>
      <c r="I68" s="33">
        <v>0.125</v>
      </c>
    </row>
    <row r="69" spans="1:9" ht="16.5">
      <c r="A69" s="1" t="s">
        <v>202</v>
      </c>
      <c r="B69" s="2">
        <v>12</v>
      </c>
      <c r="C69" s="5" t="s">
        <v>203</v>
      </c>
      <c r="D69" s="14" t="s">
        <v>204</v>
      </c>
      <c r="E69" s="15" t="s">
        <v>205</v>
      </c>
      <c r="G69" s="33">
        <v>0.12500000000000014</v>
      </c>
      <c r="H69" s="33" t="s">
        <v>23</v>
      </c>
      <c r="I69" s="33">
        <v>0.12500000000000014</v>
      </c>
    </row>
    <row r="70" spans="1:9" ht="16.5">
      <c r="A70" s="1" t="s">
        <v>206</v>
      </c>
      <c r="B70" s="2">
        <v>15</v>
      </c>
      <c r="C70" s="5" t="s">
        <v>207</v>
      </c>
      <c r="D70" s="14" t="s">
        <v>208</v>
      </c>
      <c r="E70" s="15" t="s">
        <v>95</v>
      </c>
      <c r="G70" s="33">
        <v>0.12501157407407412</v>
      </c>
      <c r="H70" s="33" t="s">
        <v>23</v>
      </c>
      <c r="I70" s="33">
        <v>0.12501157407407412</v>
      </c>
    </row>
    <row r="71" spans="1:9" ht="16.5">
      <c r="A71" s="1" t="s">
        <v>209</v>
      </c>
      <c r="B71" s="2">
        <v>48</v>
      </c>
      <c r="C71" s="5" t="s">
        <v>210</v>
      </c>
      <c r="D71" s="14" t="s">
        <v>211</v>
      </c>
      <c r="E71" s="15" t="s">
        <v>21</v>
      </c>
      <c r="G71" s="33">
        <v>0.12501157407407415</v>
      </c>
      <c r="H71" s="33" t="s">
        <v>23</v>
      </c>
      <c r="I71" s="33">
        <v>0.12501157407407415</v>
      </c>
    </row>
    <row r="72" spans="1:9" ht="16.5">
      <c r="A72" s="1" t="s">
        <v>212</v>
      </c>
      <c r="B72" s="2">
        <v>35</v>
      </c>
      <c r="C72" s="5" t="s">
        <v>213</v>
      </c>
      <c r="D72" s="14" t="s">
        <v>214</v>
      </c>
      <c r="E72" s="15" t="s">
        <v>147</v>
      </c>
      <c r="G72" s="33">
        <v>0.12503472222222223</v>
      </c>
      <c r="H72" s="33" t="s">
        <v>23</v>
      </c>
      <c r="I72" s="33">
        <v>0.12503472222222223</v>
      </c>
    </row>
    <row r="73" spans="1:9" ht="16.5">
      <c r="A73" s="1" t="s">
        <v>215</v>
      </c>
      <c r="B73" s="2">
        <v>17</v>
      </c>
      <c r="C73" s="5" t="s">
        <v>216</v>
      </c>
      <c r="D73" s="14" t="s">
        <v>217</v>
      </c>
      <c r="E73" s="15" t="s">
        <v>95</v>
      </c>
      <c r="G73" s="33">
        <v>0.12503472222222223</v>
      </c>
      <c r="H73" s="33" t="s">
        <v>23</v>
      </c>
      <c r="I73" s="33">
        <v>0.12503472222222223</v>
      </c>
    </row>
    <row r="74" spans="1:9" ht="16.5">
      <c r="A74" s="1" t="s">
        <v>218</v>
      </c>
      <c r="B74" s="2">
        <v>45</v>
      </c>
      <c r="C74" s="5" t="s">
        <v>219</v>
      </c>
      <c r="D74" s="14" t="s">
        <v>220</v>
      </c>
      <c r="E74" s="15" t="s">
        <v>21</v>
      </c>
      <c r="G74" s="33">
        <v>0.12503472222222228</v>
      </c>
      <c r="H74" s="33" t="s">
        <v>23</v>
      </c>
      <c r="I74" s="33">
        <v>0.12503472222222228</v>
      </c>
    </row>
    <row r="75" spans="1:9" ht="16.5">
      <c r="A75" s="1" t="s">
        <v>221</v>
      </c>
      <c r="B75" s="2">
        <v>90</v>
      </c>
      <c r="C75" s="5" t="s">
        <v>222</v>
      </c>
      <c r="D75" s="14" t="s">
        <v>223</v>
      </c>
      <c r="E75" s="15" t="s">
        <v>137</v>
      </c>
      <c r="G75" s="33">
        <v>0.1250462962962963</v>
      </c>
      <c r="H75" s="33" t="s">
        <v>23</v>
      </c>
      <c r="I75" s="33">
        <v>0.1250462962962963</v>
      </c>
    </row>
    <row r="76" spans="1:9" ht="16.5">
      <c r="A76" s="1" t="s">
        <v>224</v>
      </c>
      <c r="B76" s="2">
        <v>10</v>
      </c>
      <c r="C76" s="5" t="s">
        <v>225</v>
      </c>
      <c r="D76" s="14" t="s">
        <v>226</v>
      </c>
      <c r="E76" s="15" t="s">
        <v>205</v>
      </c>
      <c r="G76" s="33">
        <v>0.12504629629629638</v>
      </c>
      <c r="H76" s="33" t="s">
        <v>23</v>
      </c>
      <c r="I76" s="33">
        <v>0.12504629629629638</v>
      </c>
    </row>
    <row r="77" spans="1:9" ht="16.5">
      <c r="A77" s="1" t="s">
        <v>227</v>
      </c>
      <c r="B77" s="2">
        <v>84</v>
      </c>
      <c r="C77" s="5" t="s">
        <v>228</v>
      </c>
      <c r="D77" s="14" t="s">
        <v>229</v>
      </c>
      <c r="E77" s="15" t="s">
        <v>64</v>
      </c>
      <c r="G77" s="33">
        <v>0.12504629629629638</v>
      </c>
      <c r="H77" s="33" t="s">
        <v>23</v>
      </c>
      <c r="I77" s="33">
        <v>0.12504629629629638</v>
      </c>
    </row>
    <row r="78" spans="1:9" ht="16.5">
      <c r="A78" s="1" t="s">
        <v>230</v>
      </c>
      <c r="B78" s="2">
        <v>11</v>
      </c>
      <c r="C78" s="5" t="s">
        <v>231</v>
      </c>
      <c r="D78" s="14" t="s">
        <v>232</v>
      </c>
      <c r="E78" s="15" t="s">
        <v>205</v>
      </c>
      <c r="G78" s="33">
        <v>0.1250694444444445</v>
      </c>
      <c r="H78" s="33" t="s">
        <v>23</v>
      </c>
      <c r="I78" s="33">
        <v>0.1250694444444445</v>
      </c>
    </row>
    <row r="79" spans="1:9" ht="16.5">
      <c r="A79" s="1" t="s">
        <v>233</v>
      </c>
      <c r="B79" s="2">
        <v>14</v>
      </c>
      <c r="C79" s="5" t="s">
        <v>234</v>
      </c>
      <c r="D79" s="14" t="s">
        <v>235</v>
      </c>
      <c r="E79" s="15" t="s">
        <v>95</v>
      </c>
      <c r="G79" s="33">
        <v>0.1250925925925928</v>
      </c>
      <c r="H79" s="33" t="s">
        <v>23</v>
      </c>
      <c r="I79" s="33">
        <v>0.1250925925925928</v>
      </c>
    </row>
    <row r="80" spans="1:9" ht="16.5">
      <c r="A80" s="1" t="s">
        <v>236</v>
      </c>
      <c r="B80" s="2">
        <v>7</v>
      </c>
      <c r="C80" s="5" t="s">
        <v>237</v>
      </c>
      <c r="D80" s="14" t="s">
        <v>238</v>
      </c>
      <c r="E80" s="15" t="s">
        <v>205</v>
      </c>
      <c r="G80" s="33">
        <v>0.12511574074074083</v>
      </c>
      <c r="H80" s="33" t="s">
        <v>23</v>
      </c>
      <c r="I80" s="33">
        <v>0.12511574074074083</v>
      </c>
    </row>
    <row r="81" spans="1:9" ht="16.5">
      <c r="A81" s="1" t="s">
        <v>239</v>
      </c>
      <c r="B81" s="2">
        <v>65</v>
      </c>
      <c r="C81" s="5" t="s">
        <v>240</v>
      </c>
      <c r="D81" s="14" t="s">
        <v>241</v>
      </c>
      <c r="E81" s="15" t="s">
        <v>91</v>
      </c>
      <c r="G81" s="33">
        <v>0.12518518518518523</v>
      </c>
      <c r="H81" s="33" t="s">
        <v>23</v>
      </c>
      <c r="I81" s="33">
        <v>0.12518518518518523</v>
      </c>
    </row>
    <row r="82" spans="1:9" ht="16.5">
      <c r="A82" s="1" t="s">
        <v>242</v>
      </c>
      <c r="B82" s="2">
        <v>53</v>
      </c>
      <c r="C82" s="5" t="s">
        <v>243</v>
      </c>
      <c r="D82" s="14" t="s">
        <v>244</v>
      </c>
      <c r="E82" s="15" t="s">
        <v>158</v>
      </c>
      <c r="G82" s="33">
        <v>0.12519675925925927</v>
      </c>
      <c r="H82" s="33" t="s">
        <v>23</v>
      </c>
      <c r="I82" s="33">
        <v>0.12519675925925927</v>
      </c>
    </row>
    <row r="83" spans="1:9" ht="16.5">
      <c r="A83" s="1" t="s">
        <v>245</v>
      </c>
      <c r="B83" s="2">
        <v>9</v>
      </c>
      <c r="C83" s="5" t="s">
        <v>246</v>
      </c>
      <c r="D83" s="14" t="s">
        <v>247</v>
      </c>
      <c r="E83" s="15" t="s">
        <v>205</v>
      </c>
      <c r="G83" s="33">
        <v>0.12534722222222222</v>
      </c>
      <c r="H83" s="33" t="s">
        <v>23</v>
      </c>
      <c r="I83" s="33">
        <v>0.12534722222222222</v>
      </c>
    </row>
    <row r="84" spans="1:9" ht="16.5">
      <c r="A84" s="1" t="s">
        <v>248</v>
      </c>
      <c r="B84" s="2">
        <v>32</v>
      </c>
      <c r="C84" s="5" t="s">
        <v>249</v>
      </c>
      <c r="D84" s="14" t="s">
        <v>250</v>
      </c>
      <c r="E84" s="15" t="s">
        <v>147</v>
      </c>
      <c r="G84" s="33">
        <v>0.1279861111111111</v>
      </c>
      <c r="H84" s="33" t="s">
        <v>23</v>
      </c>
      <c r="I84" s="33">
        <v>0.1279861111111111</v>
      </c>
    </row>
    <row r="85" spans="1:9" ht="16.5">
      <c r="A85" s="1" t="s">
        <v>251</v>
      </c>
      <c r="B85" s="2">
        <v>94</v>
      </c>
      <c r="C85" s="5" t="s">
        <v>252</v>
      </c>
      <c r="D85" s="14" t="s">
        <v>253</v>
      </c>
      <c r="E85" s="15" t="s">
        <v>254</v>
      </c>
      <c r="F85" s="8" t="s">
        <v>60</v>
      </c>
      <c r="G85" s="33">
        <v>0.1280787037037037</v>
      </c>
      <c r="H85" s="33" t="s">
        <v>23</v>
      </c>
      <c r="I85" s="33">
        <v>0.1280787037037037</v>
      </c>
    </row>
    <row r="86" spans="1:9" ht="16.5">
      <c r="A86" s="1" t="s">
        <v>255</v>
      </c>
      <c r="B86" s="2">
        <v>96</v>
      </c>
      <c r="C86" s="5" t="s">
        <v>256</v>
      </c>
      <c r="D86" s="14" t="s">
        <v>257</v>
      </c>
      <c r="E86" s="15" t="s">
        <v>258</v>
      </c>
      <c r="F86" s="8" t="s">
        <v>60</v>
      </c>
      <c r="G86" s="33">
        <v>0.12840277777777778</v>
      </c>
      <c r="H86" s="33" t="s">
        <v>23</v>
      </c>
      <c r="I86" s="33">
        <v>0.12840277777777778</v>
      </c>
    </row>
    <row r="87" spans="1:9" ht="16.5">
      <c r="A87" s="1" t="s">
        <v>259</v>
      </c>
      <c r="B87" s="2">
        <v>76</v>
      </c>
      <c r="C87" s="5" t="s">
        <v>260</v>
      </c>
      <c r="D87" s="14" t="s">
        <v>261</v>
      </c>
      <c r="E87" s="15" t="s">
        <v>25</v>
      </c>
      <c r="G87" s="33">
        <v>0.130925925925926</v>
      </c>
      <c r="H87" s="33" t="s">
        <v>23</v>
      </c>
      <c r="I87" s="33">
        <v>0.130925925925926</v>
      </c>
    </row>
    <row r="88" spans="1:9" ht="16.5">
      <c r="A88" s="1" t="s">
        <v>262</v>
      </c>
      <c r="B88" s="2">
        <v>67</v>
      </c>
      <c r="C88" s="5" t="s">
        <v>263</v>
      </c>
      <c r="D88" s="14" t="s">
        <v>264</v>
      </c>
      <c r="E88" s="15" t="s">
        <v>25</v>
      </c>
      <c r="G88" s="33">
        <v>0.13103009259259268</v>
      </c>
      <c r="H88" s="33" t="s">
        <v>23</v>
      </c>
      <c r="I88" s="33">
        <v>0.13103009259259268</v>
      </c>
    </row>
    <row r="89" spans="1:9" ht="16.5">
      <c r="A89" s="1" t="s">
        <v>99</v>
      </c>
      <c r="B89" s="2">
        <v>86</v>
      </c>
      <c r="C89" s="5" t="s">
        <v>265</v>
      </c>
      <c r="D89" s="14" t="s">
        <v>266</v>
      </c>
      <c r="E89" s="15" t="s">
        <v>64</v>
      </c>
      <c r="G89" s="33" t="e">
        <v>#VALUE!</v>
      </c>
      <c r="H89" s="33" t="s">
        <v>23</v>
      </c>
      <c r="I89" s="33" t="e">
        <v>#VALUE!</v>
      </c>
    </row>
    <row r="90" spans="1:9" ht="16.5">
      <c r="A90" s="1" t="s">
        <v>267</v>
      </c>
      <c r="B90" s="2">
        <v>62</v>
      </c>
      <c r="C90" s="5" t="s">
        <v>268</v>
      </c>
      <c r="D90" s="14" t="s">
        <v>269</v>
      </c>
      <c r="E90" s="15" t="s">
        <v>91</v>
      </c>
      <c r="F90" s="8" t="s">
        <v>22</v>
      </c>
      <c r="G90" s="33">
        <v>0.003055555555555596</v>
      </c>
      <c r="H90" s="33"/>
      <c r="I90" s="33">
        <v>0.003055555555555596</v>
      </c>
    </row>
    <row r="91" spans="1:9" ht="16.5">
      <c r="A91" s="1" t="s">
        <v>155</v>
      </c>
      <c r="B91" s="2">
        <v>27</v>
      </c>
      <c r="C91" s="5" t="s">
        <v>270</v>
      </c>
      <c r="D91" s="14" t="s">
        <v>271</v>
      </c>
      <c r="E91" s="15" t="s">
        <v>272</v>
      </c>
      <c r="F91" s="8" t="s">
        <v>22</v>
      </c>
      <c r="G91" s="33">
        <v>0.0030902777777777847</v>
      </c>
      <c r="H91" s="33"/>
      <c r="I91" s="33">
        <v>0.0030902777777777847</v>
      </c>
    </row>
    <row r="92" spans="1:9" ht="16.5">
      <c r="A92" s="1" t="s">
        <v>259</v>
      </c>
      <c r="B92" s="2">
        <v>92</v>
      </c>
      <c r="C92" s="5" t="s">
        <v>273</v>
      </c>
      <c r="D92" s="14" t="s">
        <v>274</v>
      </c>
      <c r="E92" s="15" t="s">
        <v>137</v>
      </c>
      <c r="F92" s="8" t="s">
        <v>22</v>
      </c>
      <c r="G92" s="33">
        <v>0.003217592592592588</v>
      </c>
      <c r="H92" s="33"/>
      <c r="I92" s="33">
        <v>0.003217592592592588</v>
      </c>
    </row>
    <row r="93" spans="1:9" ht="16.5">
      <c r="A93" s="1" t="s">
        <v>251</v>
      </c>
      <c r="B93" s="2">
        <v>52</v>
      </c>
      <c r="C93" s="5" t="s">
        <v>275</v>
      </c>
      <c r="D93" s="14" t="s">
        <v>276</v>
      </c>
      <c r="E93" s="15" t="s">
        <v>158</v>
      </c>
      <c r="F93" s="8" t="s">
        <v>22</v>
      </c>
      <c r="G93" s="33">
        <v>0.0032175925925926503</v>
      </c>
      <c r="H93" s="33"/>
      <c r="I93" s="33">
        <v>0.0032175925925926503</v>
      </c>
    </row>
    <row r="94" spans="1:9" ht="16.5">
      <c r="A94" s="1" t="s">
        <v>277</v>
      </c>
      <c r="B94" s="2">
        <v>51</v>
      </c>
      <c r="C94" s="5" t="s">
        <v>278</v>
      </c>
      <c r="D94" s="14" t="s">
        <v>279</v>
      </c>
      <c r="E94" s="15" t="s">
        <v>158</v>
      </c>
      <c r="F94" s="8" t="s">
        <v>22</v>
      </c>
      <c r="G94" s="33">
        <v>0.0032754629629630425</v>
      </c>
      <c r="H94" s="33"/>
      <c r="I94" s="33">
        <v>0.0032754629629630425</v>
      </c>
    </row>
    <row r="95" spans="1:9" ht="16.5">
      <c r="A95" s="1" t="s">
        <v>280</v>
      </c>
      <c r="B95" s="2">
        <v>55</v>
      </c>
      <c r="C95" s="5" t="s">
        <v>281</v>
      </c>
      <c r="D95" s="14" t="s">
        <v>282</v>
      </c>
      <c r="E95" s="15" t="s">
        <v>158</v>
      </c>
      <c r="F95" s="8" t="s">
        <v>22</v>
      </c>
      <c r="G95" s="33">
        <v>0.0033680555555556466</v>
      </c>
      <c r="H95" s="33"/>
      <c r="I95" s="33">
        <v>0.0033680555555556466</v>
      </c>
    </row>
    <row r="96" spans="1:9" ht="16.5">
      <c r="A96" s="1" t="s">
        <v>283</v>
      </c>
      <c r="B96" s="2">
        <v>95</v>
      </c>
      <c r="C96" s="5" t="s">
        <v>284</v>
      </c>
      <c r="D96" s="14" t="s">
        <v>285</v>
      </c>
      <c r="E96" s="15" t="s">
        <v>286</v>
      </c>
      <c r="F96" s="8" t="s">
        <v>22</v>
      </c>
      <c r="G96" s="33">
        <v>0.0034606481481481498</v>
      </c>
      <c r="H96" s="33"/>
      <c r="I96" s="33">
        <v>0.0034606481481481498</v>
      </c>
    </row>
    <row r="97" spans="1:9" ht="16.5">
      <c r="A97" s="1" t="s">
        <v>30</v>
      </c>
      <c r="B97" s="2">
        <v>1</v>
      </c>
      <c r="C97" s="5" t="s">
        <v>142</v>
      </c>
      <c r="D97" s="14" t="s">
        <v>143</v>
      </c>
      <c r="E97" s="15" t="s">
        <v>33</v>
      </c>
      <c r="G97" s="33"/>
      <c r="H97" s="33"/>
      <c r="I97" s="33"/>
    </row>
    <row r="98" spans="1:9" ht="16.5">
      <c r="A98" s="1" t="s">
        <v>34</v>
      </c>
      <c r="B98" s="2">
        <v>19</v>
      </c>
      <c r="C98" s="5" t="s">
        <v>27</v>
      </c>
      <c r="D98" s="14" t="s">
        <v>28</v>
      </c>
      <c r="E98" s="15" t="s">
        <v>29</v>
      </c>
      <c r="G98" s="33"/>
      <c r="H98" s="33"/>
      <c r="I98" s="33"/>
    </row>
    <row r="99" spans="7:9" ht="16.5">
      <c r="G99" s="33"/>
      <c r="H99" s="33"/>
      <c r="I99" s="33"/>
    </row>
    <row r="100" spans="7:9" ht="16.5">
      <c r="G100" s="33"/>
      <c r="H100" s="33"/>
      <c r="I100" s="33"/>
    </row>
    <row r="101" spans="1:9" ht="16.5">
      <c r="A101" s="29" t="s">
        <v>287</v>
      </c>
      <c r="G101" s="33"/>
      <c r="H101" s="33"/>
      <c r="I101" s="33"/>
    </row>
    <row r="102" spans="1:9" ht="16.5">
      <c r="A102" s="37"/>
      <c r="B102" s="2">
        <v>2</v>
      </c>
      <c r="C102" s="5" t="s">
        <v>31</v>
      </c>
      <c r="D102" s="14" t="s">
        <v>32</v>
      </c>
      <c r="E102" s="15" t="s">
        <v>33</v>
      </c>
      <c r="F102" s="38"/>
      <c r="G102" s="40">
        <v>7</v>
      </c>
      <c r="H102" s="40"/>
      <c r="I102" s="40"/>
    </row>
    <row r="103" spans="1:9" ht="16.5">
      <c r="A103" s="37"/>
      <c r="B103" s="37">
        <v>20</v>
      </c>
      <c r="C103" s="5" t="s">
        <v>44</v>
      </c>
      <c r="D103" s="14" t="s">
        <v>45</v>
      </c>
      <c r="E103" s="15" t="s">
        <v>29</v>
      </c>
      <c r="F103" s="38"/>
      <c r="G103" s="40">
        <v>5</v>
      </c>
      <c r="H103" s="40"/>
      <c r="I103" s="40"/>
    </row>
    <row r="104" spans="1:9" ht="16.5">
      <c r="A104" s="37"/>
      <c r="B104" s="2">
        <v>19</v>
      </c>
      <c r="C104" s="5" t="s">
        <v>27</v>
      </c>
      <c r="D104" s="14" t="s">
        <v>28</v>
      </c>
      <c r="E104" s="15" t="s">
        <v>29</v>
      </c>
      <c r="F104" s="38"/>
      <c r="G104" s="40">
        <v>3.5</v>
      </c>
      <c r="H104" s="40"/>
      <c r="I104" s="40"/>
    </row>
    <row r="105" spans="1:9" ht="16.5">
      <c r="A105" s="37"/>
      <c r="B105" s="2">
        <v>23</v>
      </c>
      <c r="C105" s="5" t="s">
        <v>122</v>
      </c>
      <c r="D105" s="14" t="s">
        <v>123</v>
      </c>
      <c r="E105" s="15" t="s">
        <v>29</v>
      </c>
      <c r="F105" s="38"/>
      <c r="G105" s="40">
        <v>3</v>
      </c>
      <c r="H105" s="40"/>
      <c r="I105" s="40"/>
    </row>
    <row r="106" spans="1:9" ht="16.5">
      <c r="A106" s="37"/>
      <c r="B106" s="37">
        <v>69</v>
      </c>
      <c r="C106" s="5" t="s">
        <v>38</v>
      </c>
      <c r="D106" s="14" t="s">
        <v>39</v>
      </c>
      <c r="E106" s="15" t="s">
        <v>25</v>
      </c>
      <c r="F106" s="38"/>
      <c r="G106" s="40">
        <v>2.5</v>
      </c>
      <c r="H106" s="40"/>
      <c r="I106" s="40"/>
    </row>
    <row r="107" spans="1:9" ht="16.5">
      <c r="A107" s="37"/>
      <c r="B107" s="2">
        <v>1</v>
      </c>
      <c r="C107" s="5" t="s">
        <v>142</v>
      </c>
      <c r="D107" s="14" t="s">
        <v>143</v>
      </c>
      <c r="E107" s="15" t="s">
        <v>33</v>
      </c>
      <c r="F107" s="38"/>
      <c r="G107" s="40">
        <v>2</v>
      </c>
      <c r="H107" s="40"/>
      <c r="I107" s="40"/>
    </row>
    <row r="108" spans="1:9" ht="16.5">
      <c r="A108" s="37"/>
      <c r="B108" s="2">
        <v>31</v>
      </c>
      <c r="C108" s="5" t="s">
        <v>131</v>
      </c>
      <c r="D108" s="14" t="s">
        <v>132</v>
      </c>
      <c r="E108" s="15" t="s">
        <v>133</v>
      </c>
      <c r="F108" s="38"/>
      <c r="G108" s="40">
        <v>2</v>
      </c>
      <c r="H108" s="40"/>
      <c r="I108" s="40"/>
    </row>
    <row r="109" spans="1:9" ht="16.5">
      <c r="A109" s="37"/>
      <c r="B109" s="2">
        <v>59</v>
      </c>
      <c r="C109" s="5" t="s">
        <v>73</v>
      </c>
      <c r="D109" s="14" t="s">
        <v>74</v>
      </c>
      <c r="E109" s="15" t="s">
        <v>68</v>
      </c>
      <c r="F109" s="38"/>
      <c r="G109" s="40">
        <v>1</v>
      </c>
      <c r="H109" s="40"/>
      <c r="I109" s="40"/>
    </row>
    <row r="110" spans="1:9" ht="16.5">
      <c r="A110" s="37"/>
      <c r="B110" s="37">
        <v>21</v>
      </c>
      <c r="C110" s="5" t="s">
        <v>35</v>
      </c>
      <c r="D110" s="14" t="s">
        <v>36</v>
      </c>
      <c r="E110" s="15" t="s">
        <v>29</v>
      </c>
      <c r="F110" s="38"/>
      <c r="G110" s="40">
        <v>1</v>
      </c>
      <c r="H110" s="40"/>
      <c r="I110" s="40"/>
    </row>
    <row r="111" spans="1:9" ht="16.5">
      <c r="A111" s="37"/>
      <c r="B111" s="37"/>
      <c r="C111" s="39"/>
      <c r="D111" s="39"/>
      <c r="E111" s="39"/>
      <c r="F111" s="38"/>
      <c r="G111" s="40"/>
      <c r="H111" s="40"/>
      <c r="I111" s="40"/>
    </row>
    <row r="112" spans="1:9" ht="16.5">
      <c r="A112" s="37"/>
      <c r="B112" s="37"/>
      <c r="C112" s="39"/>
      <c r="D112" s="39"/>
      <c r="E112" s="39"/>
      <c r="F112" s="38"/>
      <c r="G112" s="40"/>
      <c r="H112" s="40"/>
      <c r="I112" s="40"/>
    </row>
    <row r="113" spans="1:9" ht="16.5">
      <c r="A113" s="37"/>
      <c r="B113" s="37"/>
      <c r="C113" s="39"/>
      <c r="D113" s="39"/>
      <c r="E113" s="39"/>
      <c r="F113" s="38"/>
      <c r="G113" s="40"/>
      <c r="H113" s="40"/>
      <c r="I113" s="40"/>
    </row>
    <row r="114" spans="1:9" ht="16.5">
      <c r="A114" s="37"/>
      <c r="B114" s="37"/>
      <c r="C114" s="39"/>
      <c r="D114" s="39"/>
      <c r="E114" s="39"/>
      <c r="F114" s="38"/>
      <c r="G114" s="40"/>
      <c r="H114" s="40"/>
      <c r="I114" s="40"/>
    </row>
    <row r="115" spans="1:9" ht="16.5">
      <c r="A115" s="29" t="s">
        <v>288</v>
      </c>
      <c r="G115" s="33"/>
      <c r="H115" s="33"/>
      <c r="I115" s="33"/>
    </row>
    <row r="116" spans="2:9" ht="16.5">
      <c r="B116" s="2">
        <v>1</v>
      </c>
      <c r="C116" s="5" t="s">
        <v>29</v>
      </c>
      <c r="G116" s="33">
        <v>0.35638888888888887</v>
      </c>
      <c r="H116" s="33"/>
      <c r="I116" s="33">
        <v>0.35638888888888887</v>
      </c>
    </row>
    <row r="117" spans="2:9" ht="16.5">
      <c r="B117" s="2">
        <v>2</v>
      </c>
      <c r="C117" s="5" t="s">
        <v>33</v>
      </c>
      <c r="G117" s="33">
        <v>0.356412037037037</v>
      </c>
      <c r="H117" s="33"/>
      <c r="I117" s="33">
        <v>0.356412037037037</v>
      </c>
    </row>
    <row r="118" spans="2:9" ht="16.5">
      <c r="B118" s="2">
        <v>3</v>
      </c>
      <c r="C118" s="5" t="s">
        <v>25</v>
      </c>
      <c r="G118" s="33">
        <v>0.35703703703703704</v>
      </c>
      <c r="H118" s="33"/>
      <c r="I118" s="33">
        <v>0.35703703703703704</v>
      </c>
    </row>
    <row r="119" spans="2:9" ht="16.5">
      <c r="B119" s="2">
        <v>4</v>
      </c>
      <c r="C119" s="5" t="s">
        <v>52</v>
      </c>
      <c r="G119" s="33">
        <v>0.3570601851851852</v>
      </c>
      <c r="H119" s="33"/>
      <c r="I119" s="33">
        <v>0.3570601851851852</v>
      </c>
    </row>
    <row r="120" spans="2:9" ht="16.5">
      <c r="B120" s="2">
        <v>5</v>
      </c>
      <c r="C120" s="5" t="s">
        <v>68</v>
      </c>
      <c r="G120" s="33">
        <v>0.3573611111111111</v>
      </c>
      <c r="H120" s="33"/>
      <c r="I120" s="33">
        <v>0.3573611111111111</v>
      </c>
    </row>
    <row r="121" spans="2:9" ht="16.5">
      <c r="B121" s="2">
        <v>6</v>
      </c>
      <c r="C121" s="5" t="s">
        <v>151</v>
      </c>
      <c r="G121" s="33">
        <v>0.3573611111111111</v>
      </c>
      <c r="H121" s="33"/>
      <c r="I121" s="33">
        <v>0.3573611111111111</v>
      </c>
    </row>
    <row r="122" spans="2:9" ht="16.5">
      <c r="B122" s="2">
        <v>7</v>
      </c>
      <c r="C122" s="5" t="s">
        <v>64</v>
      </c>
      <c r="G122" s="33">
        <v>0.3573611111111111</v>
      </c>
      <c r="H122" s="33"/>
      <c r="I122" s="33">
        <v>0.3573611111111111</v>
      </c>
    </row>
    <row r="123" spans="2:9" ht="16.5">
      <c r="B123" s="2">
        <v>8</v>
      </c>
      <c r="C123" s="5" t="s">
        <v>289</v>
      </c>
      <c r="G123" s="33">
        <v>0.3581828703703704</v>
      </c>
      <c r="H123" s="33"/>
      <c r="I123" s="33">
        <v>0.3581828703703704</v>
      </c>
    </row>
    <row r="124" spans="2:9" ht="16.5">
      <c r="B124" s="2">
        <v>9</v>
      </c>
      <c r="C124" s="5" t="s">
        <v>21</v>
      </c>
      <c r="G124" s="33">
        <v>0.3602430555555556</v>
      </c>
      <c r="H124" s="33"/>
      <c r="I124" s="33">
        <v>0.3602430555555556</v>
      </c>
    </row>
    <row r="125" spans="2:9" ht="16.5">
      <c r="B125" s="2">
        <v>10</v>
      </c>
      <c r="C125" s="5" t="s">
        <v>137</v>
      </c>
      <c r="G125" s="33">
        <v>0.36093749999999997</v>
      </c>
      <c r="H125" s="33"/>
      <c r="I125" s="33">
        <v>0.36093749999999997</v>
      </c>
    </row>
    <row r="126" spans="2:9" ht="16.5">
      <c r="B126" s="2">
        <v>11</v>
      </c>
      <c r="C126" s="5" t="s">
        <v>91</v>
      </c>
      <c r="G126" s="33">
        <v>0.3621990740740741</v>
      </c>
      <c r="H126" s="33"/>
      <c r="I126" s="33">
        <v>0.3621990740740741</v>
      </c>
    </row>
    <row r="127" spans="2:9" ht="16.5">
      <c r="B127" s="2">
        <v>12</v>
      </c>
      <c r="C127" s="5" t="s">
        <v>95</v>
      </c>
      <c r="G127" s="33">
        <v>0.363125</v>
      </c>
      <c r="H127" s="33"/>
      <c r="I127" s="33">
        <v>0.363125</v>
      </c>
    </row>
    <row r="128" spans="2:9" ht="16.5">
      <c r="B128" s="2">
        <v>13</v>
      </c>
      <c r="C128" s="5" t="s">
        <v>290</v>
      </c>
      <c r="G128" s="33">
        <v>0.3660069444444444</v>
      </c>
      <c r="H128" s="33"/>
      <c r="I128" s="33">
        <v>0.3660069444444444</v>
      </c>
    </row>
    <row r="130" spans="2:3" ht="16.5">
      <c r="B130" s="14"/>
      <c r="C130" s="15"/>
    </row>
    <row r="131" spans="2:3" ht="16.5">
      <c r="B131" s="14" t="s">
        <v>291</v>
      </c>
      <c r="C131" s="15"/>
    </row>
    <row r="132" spans="2:3" ht="16.5">
      <c r="B132" s="14"/>
      <c r="C132" s="15"/>
    </row>
    <row r="133" spans="2:3" ht="16.5">
      <c r="B133" s="14"/>
      <c r="C133" s="15"/>
    </row>
    <row r="134" spans="2:3" ht="16.5">
      <c r="B134" s="14"/>
      <c r="C134" s="15"/>
    </row>
    <row r="135" spans="2:3" ht="16.5">
      <c r="B135" s="14"/>
      <c r="C135" s="15"/>
    </row>
    <row r="136" spans="2:3" ht="16.5">
      <c r="B136" s="14"/>
      <c r="C136" s="15"/>
    </row>
    <row r="137" spans="2:3" ht="16.5">
      <c r="B137" s="14"/>
      <c r="C137" s="15"/>
    </row>
    <row r="138" spans="2:3" ht="16.5">
      <c r="B138" s="14"/>
      <c r="C138" s="15"/>
    </row>
    <row r="139" spans="2:3" ht="16.5">
      <c r="B139" s="14"/>
      <c r="C139" s="15"/>
    </row>
    <row r="140" spans="2:3" ht="16.5">
      <c r="B140" s="14"/>
      <c r="C140" s="15"/>
    </row>
    <row r="141" spans="2:3" ht="16.5">
      <c r="B141" s="14"/>
      <c r="C141" s="15"/>
    </row>
  </sheetData>
  <sheetProtection/>
  <mergeCells count="5">
    <mergeCell ref="C1:E1"/>
    <mergeCell ref="C2:E2"/>
    <mergeCell ref="C3:E3"/>
    <mergeCell ref="C4:E4"/>
    <mergeCell ref="C6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0"/>
  <sheetViews>
    <sheetView zoomScalePageLayoutView="0" workbookViewId="0" topLeftCell="A1">
      <selection activeCell="E137" sqref="E137"/>
    </sheetView>
  </sheetViews>
  <sheetFormatPr defaultColWidth="9.140625" defaultRowHeight="15"/>
  <cols>
    <col min="1" max="1" width="5.421875" style="1" customWidth="1"/>
    <col min="2" max="2" width="7.00390625" style="2" customWidth="1"/>
    <col min="3" max="3" width="24.140625" style="5" customWidth="1"/>
    <col min="4" max="4" width="10.28125" style="5" bestFit="1" customWidth="1"/>
    <col min="5" max="5" width="19.8515625" style="5" customWidth="1"/>
    <col min="6" max="6" width="3.28125" style="8" customWidth="1"/>
    <col min="7" max="7" width="10.421875" style="5" customWidth="1"/>
    <col min="8" max="8" width="2.8515625" style="41" customWidth="1"/>
    <col min="9" max="9" width="10.421875" style="42" customWidth="1"/>
  </cols>
  <sheetData>
    <row r="1" spans="3:6" ht="16.5">
      <c r="C1" s="3" t="s">
        <v>0</v>
      </c>
      <c r="D1" s="3"/>
      <c r="E1" s="3"/>
      <c r="F1" s="4"/>
    </row>
    <row r="2" spans="3:6" ht="16.5">
      <c r="C2" s="3"/>
      <c r="D2" s="3"/>
      <c r="E2" s="3"/>
      <c r="F2" s="4"/>
    </row>
    <row r="3" spans="3:5" ht="16.5">
      <c r="C3" s="7" t="s">
        <v>1</v>
      </c>
      <c r="D3" s="7"/>
      <c r="E3" s="7"/>
    </row>
    <row r="4" spans="3:5" ht="16.5">
      <c r="C4" s="7" t="s">
        <v>2</v>
      </c>
      <c r="D4" s="7"/>
      <c r="E4" s="7"/>
    </row>
    <row r="5" spans="3:5" ht="16.5">
      <c r="C5" s="9"/>
      <c r="D5" s="9"/>
      <c r="E5" s="9"/>
    </row>
    <row r="6" spans="3:6" ht="16.5">
      <c r="C6" s="7" t="s">
        <v>3</v>
      </c>
      <c r="D6" s="7"/>
      <c r="E6" s="7"/>
      <c r="F6" s="4"/>
    </row>
    <row r="7" spans="1:9" ht="15">
      <c r="A7" s="8" t="s">
        <v>4</v>
      </c>
      <c r="B7" s="10"/>
      <c r="C7" s="11"/>
      <c r="D7" s="12"/>
      <c r="E7" s="12"/>
      <c r="G7" s="12"/>
      <c r="H7" s="43"/>
      <c r="I7" s="23" t="s">
        <v>292</v>
      </c>
    </row>
    <row r="8" spans="1:9" ht="16.5">
      <c r="A8" s="14"/>
      <c r="E8" s="15"/>
      <c r="I8" s="42" t="s">
        <v>293</v>
      </c>
    </row>
    <row r="9" spans="1:9" ht="15">
      <c r="A9" s="17"/>
      <c r="B9" s="18"/>
      <c r="C9" s="12" t="s">
        <v>7</v>
      </c>
      <c r="D9" s="19"/>
      <c r="E9" s="20">
        <v>15</v>
      </c>
      <c r="F9" s="21" t="s">
        <v>8</v>
      </c>
      <c r="G9" s="22"/>
      <c r="H9" s="45"/>
      <c r="I9" s="46"/>
    </row>
    <row r="10" spans="1:9" ht="15">
      <c r="A10" s="17"/>
      <c r="B10" s="18"/>
      <c r="C10" s="23" t="s">
        <v>9</v>
      </c>
      <c r="D10" s="19"/>
      <c r="E10" s="20">
        <v>42.3</v>
      </c>
      <c r="F10" s="21" t="s">
        <v>10</v>
      </c>
      <c r="G10" s="22"/>
      <c r="H10" s="45"/>
      <c r="I10" s="46"/>
    </row>
    <row r="11" spans="1:9" ht="15" hidden="1">
      <c r="A11" s="24"/>
      <c r="B11" s="25"/>
      <c r="C11" s="12" t="s">
        <v>11</v>
      </c>
      <c r="D11" s="19"/>
      <c r="E11" s="20">
        <v>134.8</v>
      </c>
      <c r="F11" s="21" t="s">
        <v>8</v>
      </c>
      <c r="G11" s="47"/>
      <c r="H11" s="48"/>
      <c r="I11" s="27"/>
    </row>
    <row r="12" spans="1:9" ht="15" hidden="1">
      <c r="A12" s="10"/>
      <c r="B12" s="25"/>
      <c r="C12" s="23" t="s">
        <v>12</v>
      </c>
      <c r="D12" s="19"/>
      <c r="E12" s="20">
        <v>41.2</v>
      </c>
      <c r="F12" s="21" t="s">
        <v>10</v>
      </c>
      <c r="G12" s="47"/>
      <c r="H12" s="48"/>
      <c r="I12" s="27"/>
    </row>
    <row r="13" spans="1:5" ht="16.5">
      <c r="A13" s="14"/>
      <c r="E13" s="15"/>
    </row>
    <row r="14" spans="1:5" ht="16.5">
      <c r="A14" s="29" t="s">
        <v>13</v>
      </c>
      <c r="E14" s="12"/>
    </row>
    <row r="15" spans="1:9" ht="24">
      <c r="A15" s="30" t="s">
        <v>14</v>
      </c>
      <c r="B15" s="31" t="s">
        <v>15</v>
      </c>
      <c r="C15" s="31" t="s">
        <v>16</v>
      </c>
      <c r="D15" s="31" t="s">
        <v>17</v>
      </c>
      <c r="E15" s="31" t="s">
        <v>18</v>
      </c>
      <c r="F15" s="31"/>
      <c r="G15" s="31" t="s">
        <v>20</v>
      </c>
      <c r="H15" s="49"/>
      <c r="I15" s="50" t="s">
        <v>19</v>
      </c>
    </row>
    <row r="16" spans="1:9" ht="16.5">
      <c r="A16" s="1" t="s">
        <v>26</v>
      </c>
      <c r="B16" s="2">
        <v>19</v>
      </c>
      <c r="C16" s="5" t="s">
        <v>27</v>
      </c>
      <c r="D16" s="14" t="s">
        <v>28</v>
      </c>
      <c r="E16" s="15" t="s">
        <v>29</v>
      </c>
      <c r="G16" s="51">
        <v>0.01479166666666671</v>
      </c>
      <c r="H16" s="52" t="s">
        <v>23</v>
      </c>
      <c r="I16" s="53">
        <v>4.163336342344337E-17</v>
      </c>
    </row>
    <row r="17" spans="1:9" ht="16.5">
      <c r="A17" s="1" t="s">
        <v>30</v>
      </c>
      <c r="B17" s="2">
        <v>2</v>
      </c>
      <c r="C17" s="5" t="s">
        <v>31</v>
      </c>
      <c r="D17" s="14" t="s">
        <v>32</v>
      </c>
      <c r="E17" s="15" t="s">
        <v>33</v>
      </c>
      <c r="G17" s="51">
        <v>0.014988425925925926</v>
      </c>
      <c r="H17" s="52" t="s">
        <v>23</v>
      </c>
      <c r="I17" s="53">
        <v>0.00019675925925925764</v>
      </c>
    </row>
    <row r="18" spans="1:9" ht="16.5">
      <c r="A18" s="1" t="s">
        <v>34</v>
      </c>
      <c r="B18" s="2">
        <v>85</v>
      </c>
      <c r="C18" s="5" t="s">
        <v>62</v>
      </c>
      <c r="D18" s="14" t="s">
        <v>63</v>
      </c>
      <c r="E18" s="15" t="s">
        <v>64</v>
      </c>
      <c r="G18" s="51">
        <v>0.01505787037037036</v>
      </c>
      <c r="H18" s="52" t="s">
        <v>23</v>
      </c>
      <c r="I18" s="53">
        <v>0.0002662037037036609</v>
      </c>
    </row>
    <row r="19" spans="1:9" ht="16.5">
      <c r="A19" s="1" t="s">
        <v>37</v>
      </c>
      <c r="B19" s="2">
        <v>73</v>
      </c>
      <c r="C19" s="5" t="s">
        <v>76</v>
      </c>
      <c r="D19" s="14" t="s">
        <v>77</v>
      </c>
      <c r="E19" s="15" t="s">
        <v>25</v>
      </c>
      <c r="G19" s="51">
        <v>0.015081018518518535</v>
      </c>
      <c r="H19" s="52" t="s">
        <v>23</v>
      </c>
      <c r="I19" s="53">
        <v>0.0002893518518518358</v>
      </c>
    </row>
    <row r="20" spans="1:9" ht="16.5">
      <c r="A20" s="1" t="s">
        <v>40</v>
      </c>
      <c r="B20" s="2">
        <v>21</v>
      </c>
      <c r="C20" s="5" t="s">
        <v>35</v>
      </c>
      <c r="D20" s="14" t="s">
        <v>36</v>
      </c>
      <c r="E20" s="15" t="s">
        <v>29</v>
      </c>
      <c r="G20" s="51">
        <v>0.015150462962963032</v>
      </c>
      <c r="H20" s="52" t="s">
        <v>23</v>
      </c>
      <c r="I20" s="53">
        <v>0.0003587962962963327</v>
      </c>
    </row>
    <row r="21" spans="1:9" ht="16.5">
      <c r="A21" s="1" t="s">
        <v>43</v>
      </c>
      <c r="B21" s="2">
        <v>38</v>
      </c>
      <c r="C21" s="5" t="s">
        <v>100</v>
      </c>
      <c r="D21" s="14" t="s">
        <v>101</v>
      </c>
      <c r="E21" s="15" t="s">
        <v>52</v>
      </c>
      <c r="G21" s="51">
        <v>0.015243055555555614</v>
      </c>
      <c r="H21" s="52" t="s">
        <v>23</v>
      </c>
      <c r="I21" s="53">
        <v>0.00045138888888891435</v>
      </c>
    </row>
    <row r="22" spans="1:9" ht="16.5">
      <c r="A22" s="1" t="s">
        <v>46</v>
      </c>
      <c r="B22" s="34">
        <v>18</v>
      </c>
      <c r="C22" s="5" t="s">
        <v>79</v>
      </c>
      <c r="D22" s="14" t="s">
        <v>80</v>
      </c>
      <c r="E22" s="15" t="s">
        <v>29</v>
      </c>
      <c r="G22" s="51">
        <v>0.015300925925925954</v>
      </c>
      <c r="H22" s="52" t="s">
        <v>23</v>
      </c>
      <c r="I22" s="53">
        <v>0.0005092592592592544</v>
      </c>
    </row>
    <row r="23" spans="1:9" ht="16.5">
      <c r="A23" s="1" t="s">
        <v>49</v>
      </c>
      <c r="B23" s="2">
        <v>69</v>
      </c>
      <c r="C23" s="5" t="s">
        <v>38</v>
      </c>
      <c r="D23" s="14" t="s">
        <v>39</v>
      </c>
      <c r="E23" s="15" t="s">
        <v>25</v>
      </c>
      <c r="G23" s="51">
        <v>0.015300925925925996</v>
      </c>
      <c r="H23" s="52" t="s">
        <v>23</v>
      </c>
      <c r="I23" s="53">
        <v>0.0005092592592592961</v>
      </c>
    </row>
    <row r="24" spans="1:9" ht="16.5">
      <c r="A24" s="1" t="s">
        <v>53</v>
      </c>
      <c r="B24" s="2">
        <v>39</v>
      </c>
      <c r="C24" s="5" t="s">
        <v>86</v>
      </c>
      <c r="D24" s="14" t="s">
        <v>87</v>
      </c>
      <c r="E24" s="15" t="s">
        <v>52</v>
      </c>
      <c r="G24" s="51">
        <v>0.015300925925926016</v>
      </c>
      <c r="H24" s="52" t="s">
        <v>23</v>
      </c>
      <c r="I24" s="53">
        <v>0.0005092592592593169</v>
      </c>
    </row>
    <row r="25" spans="1:9" ht="16.5">
      <c r="A25" s="1" t="s">
        <v>56</v>
      </c>
      <c r="B25" s="2">
        <v>61</v>
      </c>
      <c r="C25" s="5" t="s">
        <v>82</v>
      </c>
      <c r="D25" s="14" t="s">
        <v>83</v>
      </c>
      <c r="E25" s="15" t="s">
        <v>84</v>
      </c>
      <c r="G25" s="51">
        <v>0.015347222222222304</v>
      </c>
      <c r="H25" s="52" t="s">
        <v>23</v>
      </c>
      <c r="I25" s="53">
        <v>0.0005555555555556042</v>
      </c>
    </row>
    <row r="26" spans="1:9" ht="16.5">
      <c r="A26" s="1" t="s">
        <v>61</v>
      </c>
      <c r="B26" s="2">
        <v>22</v>
      </c>
      <c r="C26" s="5" t="s">
        <v>106</v>
      </c>
      <c r="D26" s="14" t="s">
        <v>107</v>
      </c>
      <c r="E26" s="15" t="s">
        <v>29</v>
      </c>
      <c r="G26" s="51">
        <v>0.015416666666666745</v>
      </c>
      <c r="H26" s="52" t="s">
        <v>23</v>
      </c>
      <c r="I26" s="53">
        <v>0.0006250000000000457</v>
      </c>
    </row>
    <row r="27" spans="1:9" ht="16.5">
      <c r="A27" s="1" t="s">
        <v>65</v>
      </c>
      <c r="B27" s="2">
        <v>20</v>
      </c>
      <c r="C27" s="5" t="s">
        <v>44</v>
      </c>
      <c r="D27" s="14" t="s">
        <v>45</v>
      </c>
      <c r="E27" s="15" t="s">
        <v>29</v>
      </c>
      <c r="G27" s="51">
        <v>0.01542824074074077</v>
      </c>
      <c r="H27" s="52" t="s">
        <v>23</v>
      </c>
      <c r="I27" s="53">
        <v>0.0006365740740740707</v>
      </c>
    </row>
    <row r="28" spans="1:9" ht="16.5">
      <c r="A28" s="1" t="s">
        <v>69</v>
      </c>
      <c r="B28" s="2">
        <v>57</v>
      </c>
      <c r="C28" s="5" t="s">
        <v>66</v>
      </c>
      <c r="D28" s="14" t="s">
        <v>67</v>
      </c>
      <c r="E28" s="15" t="s">
        <v>68</v>
      </c>
      <c r="G28" s="51">
        <v>0.015428240740740791</v>
      </c>
      <c r="H28" s="52" t="s">
        <v>23</v>
      </c>
      <c r="I28" s="53">
        <v>0.0006365740740740915</v>
      </c>
    </row>
    <row r="29" spans="1:9" ht="16.5">
      <c r="A29" s="1" t="s">
        <v>72</v>
      </c>
      <c r="B29" s="2">
        <v>43</v>
      </c>
      <c r="C29" s="5" t="s">
        <v>50</v>
      </c>
      <c r="D29" s="14" t="s">
        <v>51</v>
      </c>
      <c r="E29" s="15" t="s">
        <v>52</v>
      </c>
      <c r="G29" s="51">
        <v>0.015486111111111145</v>
      </c>
      <c r="H29" s="52" t="s">
        <v>23</v>
      </c>
      <c r="I29" s="53">
        <v>0.0006944444444444454</v>
      </c>
    </row>
    <row r="30" spans="1:9" ht="16.5">
      <c r="A30" s="1" t="s">
        <v>75</v>
      </c>
      <c r="B30" s="2">
        <v>28</v>
      </c>
      <c r="C30" s="5" t="s">
        <v>57</v>
      </c>
      <c r="D30" s="14" t="s">
        <v>58</v>
      </c>
      <c r="E30" s="15" t="s">
        <v>59</v>
      </c>
      <c r="F30" s="8" t="s">
        <v>60</v>
      </c>
      <c r="G30" s="51">
        <v>0.015578703703703747</v>
      </c>
      <c r="H30" s="52" t="s">
        <v>23</v>
      </c>
      <c r="I30" s="53">
        <v>0.0007870370370370479</v>
      </c>
    </row>
    <row r="31" spans="1:9" ht="16.5">
      <c r="A31" s="1" t="s">
        <v>78</v>
      </c>
      <c r="B31" s="2">
        <v>78</v>
      </c>
      <c r="C31" s="5" t="s">
        <v>149</v>
      </c>
      <c r="D31" s="14" t="s">
        <v>150</v>
      </c>
      <c r="E31" s="15" t="s">
        <v>151</v>
      </c>
      <c r="G31" s="51">
        <v>0.015636574074074074</v>
      </c>
      <c r="H31" s="52" t="s">
        <v>23</v>
      </c>
      <c r="I31" s="53">
        <v>0.0008449074074073741</v>
      </c>
    </row>
    <row r="32" spans="1:9" ht="16.5">
      <c r="A32" s="1" t="s">
        <v>81</v>
      </c>
      <c r="B32" s="2">
        <v>82</v>
      </c>
      <c r="C32" s="5" t="s">
        <v>109</v>
      </c>
      <c r="D32" s="14" t="s">
        <v>110</v>
      </c>
      <c r="E32" s="15" t="s">
        <v>64</v>
      </c>
      <c r="G32" s="51">
        <v>0.01564814814814819</v>
      </c>
      <c r="H32" s="52" t="s">
        <v>23</v>
      </c>
      <c r="I32" s="53">
        <v>0.0008564814814814893</v>
      </c>
    </row>
    <row r="33" spans="1:9" ht="16.5">
      <c r="A33" s="1" t="s">
        <v>85</v>
      </c>
      <c r="B33" s="2">
        <v>56</v>
      </c>
      <c r="C33" s="5" t="s">
        <v>119</v>
      </c>
      <c r="D33" s="14" t="s">
        <v>120</v>
      </c>
      <c r="E33" s="15" t="s">
        <v>68</v>
      </c>
      <c r="G33" s="51">
        <v>0.015682870370370368</v>
      </c>
      <c r="H33" s="52" t="s">
        <v>23</v>
      </c>
      <c r="I33" s="53">
        <v>0.0008912037037036684</v>
      </c>
    </row>
    <row r="34" spans="1:9" ht="16.5">
      <c r="A34" s="1" t="s">
        <v>88</v>
      </c>
      <c r="B34" s="34">
        <v>16</v>
      </c>
      <c r="C34" s="6" t="s">
        <v>93</v>
      </c>
      <c r="D34" s="35" t="s">
        <v>94</v>
      </c>
      <c r="E34" s="19" t="s">
        <v>95</v>
      </c>
      <c r="F34" s="36"/>
      <c r="G34" s="33">
        <v>0.015694444444444504</v>
      </c>
      <c r="H34" s="54" t="s">
        <v>23</v>
      </c>
      <c r="I34" s="55">
        <v>0.0009027777777778044</v>
      </c>
    </row>
    <row r="35" spans="1:9" ht="16.5">
      <c r="A35" s="1" t="s">
        <v>92</v>
      </c>
      <c r="B35" s="2">
        <v>6</v>
      </c>
      <c r="C35" s="5" t="s">
        <v>47</v>
      </c>
      <c r="D35" s="14" t="s">
        <v>48</v>
      </c>
      <c r="E35" s="15" t="s">
        <v>33</v>
      </c>
      <c r="G35" s="51">
        <v>0.015694444444444525</v>
      </c>
      <c r="H35" s="52" t="s">
        <v>23</v>
      </c>
      <c r="I35" s="53">
        <v>0.0009027777777778252</v>
      </c>
    </row>
    <row r="36" spans="1:9" ht="16.5">
      <c r="A36" s="1" t="s">
        <v>96</v>
      </c>
      <c r="B36" s="2">
        <v>63</v>
      </c>
      <c r="C36" s="5" t="s">
        <v>89</v>
      </c>
      <c r="D36" s="14" t="s">
        <v>90</v>
      </c>
      <c r="E36" s="15" t="s">
        <v>91</v>
      </c>
      <c r="G36" s="51">
        <v>0.01576388888888894</v>
      </c>
      <c r="H36" s="52" t="s">
        <v>23</v>
      </c>
      <c r="I36" s="53">
        <v>0.0009722222222222389</v>
      </c>
    </row>
    <row r="37" spans="1:9" ht="16.5">
      <c r="A37" s="1" t="s">
        <v>99</v>
      </c>
      <c r="B37" s="2">
        <v>86</v>
      </c>
      <c r="C37" s="5" t="s">
        <v>265</v>
      </c>
      <c r="D37" s="14" t="s">
        <v>266</v>
      </c>
      <c r="E37" s="15" t="s">
        <v>64</v>
      </c>
      <c r="G37" s="51">
        <v>0.01578703703703705</v>
      </c>
      <c r="H37" s="52" t="s">
        <v>23</v>
      </c>
      <c r="I37" s="53">
        <v>0.0009953703703703513</v>
      </c>
    </row>
    <row r="38" spans="1:9" ht="16.5">
      <c r="A38" s="1" t="s">
        <v>102</v>
      </c>
      <c r="B38" s="2">
        <v>3</v>
      </c>
      <c r="C38" s="5" t="s">
        <v>41</v>
      </c>
      <c r="D38" s="14" t="s">
        <v>42</v>
      </c>
      <c r="E38" s="15" t="s">
        <v>33</v>
      </c>
      <c r="G38" s="51">
        <v>0.015798611111111124</v>
      </c>
      <c r="H38" s="52" t="s">
        <v>23</v>
      </c>
      <c r="I38" s="53">
        <v>0.001006944444444425</v>
      </c>
    </row>
    <row r="39" spans="1:9" ht="16.5">
      <c r="A39" s="1" t="s">
        <v>105</v>
      </c>
      <c r="B39" s="2">
        <v>23</v>
      </c>
      <c r="C39" s="5" t="s">
        <v>122</v>
      </c>
      <c r="D39" s="14" t="s">
        <v>123</v>
      </c>
      <c r="E39" s="15" t="s">
        <v>29</v>
      </c>
      <c r="G39" s="51">
        <v>0.015833333333333394</v>
      </c>
      <c r="H39" s="52" t="s">
        <v>23</v>
      </c>
      <c r="I39" s="53">
        <v>0.0010416666666666942</v>
      </c>
    </row>
    <row r="40" spans="1:9" ht="16.5">
      <c r="A40" s="1" t="s">
        <v>108</v>
      </c>
      <c r="B40" s="2">
        <v>81</v>
      </c>
      <c r="C40" s="5" t="s">
        <v>128</v>
      </c>
      <c r="D40" s="14" t="s">
        <v>129</v>
      </c>
      <c r="E40" s="15" t="s">
        <v>64</v>
      </c>
      <c r="G40" s="51">
        <v>0.015833333333333394</v>
      </c>
      <c r="H40" s="52" t="s">
        <v>23</v>
      </c>
      <c r="I40" s="53">
        <v>0.0010416666666666942</v>
      </c>
    </row>
    <row r="41" spans="1:9" ht="16.5">
      <c r="A41" s="1" t="s">
        <v>111</v>
      </c>
      <c r="B41" s="2">
        <v>4</v>
      </c>
      <c r="C41" s="5" t="s">
        <v>54</v>
      </c>
      <c r="D41" s="14" t="s">
        <v>55</v>
      </c>
      <c r="E41" s="15" t="s">
        <v>33</v>
      </c>
      <c r="G41" s="51">
        <v>0.015891203703703782</v>
      </c>
      <c r="H41" s="52" t="s">
        <v>23</v>
      </c>
      <c r="I41" s="53">
        <v>0.0010995370370370829</v>
      </c>
    </row>
    <row r="42" spans="1:9" ht="16.5">
      <c r="A42" s="1" t="s">
        <v>114</v>
      </c>
      <c r="B42" s="2">
        <v>41</v>
      </c>
      <c r="C42" s="5" t="s">
        <v>125</v>
      </c>
      <c r="D42" s="14" t="s">
        <v>126</v>
      </c>
      <c r="E42" s="15" t="s">
        <v>52</v>
      </c>
      <c r="G42" s="51">
        <v>0.015937500000000007</v>
      </c>
      <c r="H42" s="52" t="s">
        <v>23</v>
      </c>
      <c r="I42" s="53">
        <v>0.0011458333333333078</v>
      </c>
    </row>
    <row r="43" spans="1:9" ht="16.5">
      <c r="A43" s="1" t="s">
        <v>118</v>
      </c>
      <c r="B43" s="2">
        <v>1</v>
      </c>
      <c r="C43" s="5" t="s">
        <v>142</v>
      </c>
      <c r="D43" s="14" t="s">
        <v>143</v>
      </c>
      <c r="E43" s="15" t="s">
        <v>33</v>
      </c>
      <c r="G43" s="51">
        <v>0.01597222222222231</v>
      </c>
      <c r="H43" s="52" t="s">
        <v>23</v>
      </c>
      <c r="I43" s="53">
        <v>0.0011805555555556117</v>
      </c>
    </row>
    <row r="44" spans="1:9" ht="16.5">
      <c r="A44" s="1" t="s">
        <v>121</v>
      </c>
      <c r="B44" s="2">
        <v>31</v>
      </c>
      <c r="C44" s="5" t="s">
        <v>131</v>
      </c>
      <c r="D44" s="14" t="s">
        <v>132</v>
      </c>
      <c r="E44" s="15" t="s">
        <v>133</v>
      </c>
      <c r="F44" s="8" t="s">
        <v>60</v>
      </c>
      <c r="G44" s="51">
        <v>0.01599537037037039</v>
      </c>
      <c r="H44" s="52" t="s">
        <v>23</v>
      </c>
      <c r="I44" s="53">
        <v>0.0012037037037036895</v>
      </c>
    </row>
    <row r="45" spans="1:9" ht="16.5">
      <c r="A45" s="1" t="s">
        <v>124</v>
      </c>
      <c r="B45" s="2">
        <v>67</v>
      </c>
      <c r="C45" s="5" t="s">
        <v>263</v>
      </c>
      <c r="D45" s="14" t="s">
        <v>264</v>
      </c>
      <c r="E45" s="15" t="s">
        <v>25</v>
      </c>
      <c r="G45" s="51">
        <v>0.016053240740740746</v>
      </c>
      <c r="H45" s="52" t="s">
        <v>23</v>
      </c>
      <c r="I45" s="53">
        <v>0.001261574074074047</v>
      </c>
    </row>
    <row r="46" spans="1:9" ht="16.5">
      <c r="A46" s="1" t="s">
        <v>127</v>
      </c>
      <c r="B46" s="2">
        <v>40</v>
      </c>
      <c r="C46" s="5" t="s">
        <v>70</v>
      </c>
      <c r="D46" s="14" t="s">
        <v>71</v>
      </c>
      <c r="E46" s="15" t="s">
        <v>52</v>
      </c>
      <c r="G46" s="51">
        <v>0.016099537037037044</v>
      </c>
      <c r="H46" s="52" t="s">
        <v>23</v>
      </c>
      <c r="I46" s="53">
        <v>0.0013078703703703447</v>
      </c>
    </row>
    <row r="47" spans="1:9" ht="16.5">
      <c r="A47" s="1" t="s">
        <v>130</v>
      </c>
      <c r="B47" s="2">
        <v>34</v>
      </c>
      <c r="C47" s="5" t="s">
        <v>145</v>
      </c>
      <c r="D47" s="14" t="s">
        <v>146</v>
      </c>
      <c r="E47" s="15" t="s">
        <v>147</v>
      </c>
      <c r="G47" s="51">
        <v>0.01609953703703708</v>
      </c>
      <c r="H47" s="52" t="s">
        <v>23</v>
      </c>
      <c r="I47" s="53">
        <v>0.0013078703703703794</v>
      </c>
    </row>
    <row r="48" spans="1:9" ht="16.5">
      <c r="A48" s="1" t="s">
        <v>134</v>
      </c>
      <c r="B48" s="2">
        <v>42</v>
      </c>
      <c r="C48" s="5" t="s">
        <v>97</v>
      </c>
      <c r="D48" s="14" t="s">
        <v>98</v>
      </c>
      <c r="E48" s="15" t="s">
        <v>52</v>
      </c>
      <c r="G48" s="51">
        <v>0.016134259259259258</v>
      </c>
      <c r="H48" s="52" t="s">
        <v>23</v>
      </c>
      <c r="I48" s="53">
        <v>0.0013425925925925584</v>
      </c>
    </row>
    <row r="49" spans="1:9" ht="16.5">
      <c r="A49" s="1" t="s">
        <v>138</v>
      </c>
      <c r="B49" s="2">
        <v>46</v>
      </c>
      <c r="C49" s="5" t="s">
        <v>112</v>
      </c>
      <c r="D49" s="14" t="s">
        <v>113</v>
      </c>
      <c r="E49" s="15" t="s">
        <v>21</v>
      </c>
      <c r="G49" s="51">
        <v>0.016134259259259348</v>
      </c>
      <c r="H49" s="52" t="s">
        <v>23</v>
      </c>
      <c r="I49" s="53">
        <v>0.0013425925925926487</v>
      </c>
    </row>
    <row r="50" spans="1:9" ht="16.5">
      <c r="A50" s="1" t="s">
        <v>141</v>
      </c>
      <c r="B50" s="2">
        <v>29</v>
      </c>
      <c r="C50" s="5" t="s">
        <v>115</v>
      </c>
      <c r="D50" s="14" t="s">
        <v>116</v>
      </c>
      <c r="E50" s="15" t="s">
        <v>117</v>
      </c>
      <c r="F50" s="8" t="s">
        <v>60</v>
      </c>
      <c r="G50" s="51">
        <v>0.016192129629629674</v>
      </c>
      <c r="H50" s="52" t="s">
        <v>23</v>
      </c>
      <c r="I50" s="53">
        <v>0.0014004629629629749</v>
      </c>
    </row>
    <row r="51" spans="1:9" ht="16.5">
      <c r="A51" s="1" t="s">
        <v>144</v>
      </c>
      <c r="B51" s="2">
        <v>76</v>
      </c>
      <c r="C51" s="5" t="s">
        <v>260</v>
      </c>
      <c r="D51" s="14" t="s">
        <v>261</v>
      </c>
      <c r="E51" s="15" t="s">
        <v>25</v>
      </c>
      <c r="G51" s="51">
        <v>0.016249999999999994</v>
      </c>
      <c r="H51" s="52" t="s">
        <v>23</v>
      </c>
      <c r="I51" s="53">
        <v>0.0014583333333332942</v>
      </c>
    </row>
    <row r="52" spans="1:9" ht="16.5">
      <c r="A52" s="1" t="s">
        <v>148</v>
      </c>
      <c r="B52" s="2">
        <v>49</v>
      </c>
      <c r="C52" s="5" t="s">
        <v>192</v>
      </c>
      <c r="D52" s="14" t="s">
        <v>193</v>
      </c>
      <c r="E52" s="15" t="s">
        <v>194</v>
      </c>
      <c r="G52" s="51">
        <v>0.016250000000000035</v>
      </c>
      <c r="H52" s="52" t="s">
        <v>23</v>
      </c>
      <c r="I52" s="53">
        <v>0.0014583333333333358</v>
      </c>
    </row>
    <row r="53" spans="1:9" ht="16.5">
      <c r="A53" s="1" t="s">
        <v>152</v>
      </c>
      <c r="B53" s="2">
        <v>27</v>
      </c>
      <c r="C53" s="5" t="s">
        <v>270</v>
      </c>
      <c r="D53" s="14" t="s">
        <v>271</v>
      </c>
      <c r="E53" s="15" t="s">
        <v>272</v>
      </c>
      <c r="F53" s="8" t="s">
        <v>22</v>
      </c>
      <c r="G53" s="51">
        <v>0.016261574074074078</v>
      </c>
      <c r="H53" s="52" t="s">
        <v>23</v>
      </c>
      <c r="I53" s="53">
        <v>0.0014699074074073781</v>
      </c>
    </row>
    <row r="54" spans="1:9" ht="16.5">
      <c r="A54" s="1" t="s">
        <v>155</v>
      </c>
      <c r="B54" s="2">
        <v>37</v>
      </c>
      <c r="C54" s="5" t="s">
        <v>153</v>
      </c>
      <c r="D54" s="14" t="s">
        <v>154</v>
      </c>
      <c r="E54" s="15" t="s">
        <v>147</v>
      </c>
      <c r="G54" s="51">
        <v>0.016331018518518575</v>
      </c>
      <c r="H54" s="52" t="s">
        <v>23</v>
      </c>
      <c r="I54" s="53">
        <v>0.001539351851851875</v>
      </c>
    </row>
    <row r="55" spans="1:9" ht="16.5">
      <c r="A55" s="1" t="s">
        <v>159</v>
      </c>
      <c r="B55" s="2">
        <v>36</v>
      </c>
      <c r="C55" s="5" t="s">
        <v>178</v>
      </c>
      <c r="D55" s="14" t="s">
        <v>179</v>
      </c>
      <c r="E55" s="15" t="s">
        <v>147</v>
      </c>
      <c r="G55" s="51">
        <v>0.01635416666666672</v>
      </c>
      <c r="H55" s="52" t="s">
        <v>23</v>
      </c>
      <c r="I55" s="53">
        <v>0.0015625000000000222</v>
      </c>
    </row>
    <row r="56" spans="1:9" ht="16.5">
      <c r="A56" s="1" t="s">
        <v>162</v>
      </c>
      <c r="B56" s="2">
        <v>14</v>
      </c>
      <c r="C56" s="5" t="s">
        <v>234</v>
      </c>
      <c r="D56" s="14" t="s">
        <v>235</v>
      </c>
      <c r="E56" s="15" t="s">
        <v>95</v>
      </c>
      <c r="G56" s="51">
        <v>0.016469907407407464</v>
      </c>
      <c r="H56" s="52" t="s">
        <v>23</v>
      </c>
      <c r="I56" s="53">
        <v>0.0016782407407407648</v>
      </c>
    </row>
    <row r="57" spans="1:9" ht="16.5">
      <c r="A57" s="1" t="s">
        <v>166</v>
      </c>
      <c r="B57" s="2">
        <v>32</v>
      </c>
      <c r="C57" s="5" t="s">
        <v>249</v>
      </c>
      <c r="D57" s="14" t="s">
        <v>250</v>
      </c>
      <c r="E57" s="15" t="s">
        <v>147</v>
      </c>
      <c r="G57" s="51">
        <v>0.016504629629629633</v>
      </c>
      <c r="H57" s="52" t="s">
        <v>23</v>
      </c>
      <c r="I57" s="53">
        <v>0.0017129629629629335</v>
      </c>
    </row>
    <row r="58" spans="1:9" ht="16.5">
      <c r="A58" s="1" t="s">
        <v>24</v>
      </c>
      <c r="B58" s="2">
        <v>10</v>
      </c>
      <c r="C58" s="5" t="s">
        <v>225</v>
      </c>
      <c r="D58" s="14" t="s">
        <v>226</v>
      </c>
      <c r="E58" s="15" t="s">
        <v>205</v>
      </c>
      <c r="G58" s="51">
        <v>0.016527777777777777</v>
      </c>
      <c r="H58" s="52" t="s">
        <v>23</v>
      </c>
      <c r="I58" s="53">
        <v>0.0013888888888889013</v>
      </c>
    </row>
    <row r="59" spans="1:9" ht="16.5">
      <c r="A59" s="1" t="s">
        <v>171</v>
      </c>
      <c r="B59" s="2">
        <v>70</v>
      </c>
      <c r="C59" s="5" t="s">
        <v>187</v>
      </c>
      <c r="D59" s="14" t="s">
        <v>39</v>
      </c>
      <c r="E59" s="15" t="s">
        <v>25</v>
      </c>
      <c r="G59" s="51">
        <v>0.01656250000000003</v>
      </c>
      <c r="H59" s="52" t="s">
        <v>23</v>
      </c>
      <c r="I59" s="53">
        <v>0.0017708333333333291</v>
      </c>
    </row>
    <row r="60" spans="1:9" ht="16.5">
      <c r="A60" s="1" t="s">
        <v>174</v>
      </c>
      <c r="B60" s="2">
        <v>87</v>
      </c>
      <c r="C60" s="5" t="s">
        <v>135</v>
      </c>
      <c r="D60" s="14" t="s">
        <v>136</v>
      </c>
      <c r="E60" s="15" t="s">
        <v>137</v>
      </c>
      <c r="G60" s="51">
        <v>0.016562500000000077</v>
      </c>
      <c r="H60" s="52" t="s">
        <v>23</v>
      </c>
      <c r="I60" s="53">
        <v>0.0017708333333333777</v>
      </c>
    </row>
    <row r="61" spans="1:9" ht="16.5">
      <c r="A61" s="1" t="s">
        <v>177</v>
      </c>
      <c r="B61" s="2">
        <v>30</v>
      </c>
      <c r="C61" s="5" t="s">
        <v>160</v>
      </c>
      <c r="D61" s="14" t="s">
        <v>161</v>
      </c>
      <c r="E61" s="15" t="s">
        <v>133</v>
      </c>
      <c r="F61" s="8" t="s">
        <v>60</v>
      </c>
      <c r="G61" s="51">
        <v>0.016585648148148214</v>
      </c>
      <c r="H61" s="52" t="s">
        <v>23</v>
      </c>
      <c r="I61" s="53">
        <v>0.0017939814814815144</v>
      </c>
    </row>
    <row r="62" spans="1:9" ht="16.5">
      <c r="A62" s="1" t="s">
        <v>180</v>
      </c>
      <c r="B62" s="2">
        <v>50</v>
      </c>
      <c r="C62" s="5" t="s">
        <v>156</v>
      </c>
      <c r="D62" s="14" t="s">
        <v>157</v>
      </c>
      <c r="E62" s="15" t="s">
        <v>158</v>
      </c>
      <c r="G62" s="51">
        <v>0.016631944444444453</v>
      </c>
      <c r="H62" s="52" t="s">
        <v>23</v>
      </c>
      <c r="I62" s="53">
        <v>0.0018402777777777532</v>
      </c>
    </row>
    <row r="63" spans="1:9" ht="16.5">
      <c r="A63" s="1" t="s">
        <v>183</v>
      </c>
      <c r="B63" s="2">
        <v>25</v>
      </c>
      <c r="C63" s="5" t="s">
        <v>199</v>
      </c>
      <c r="D63" s="14" t="s">
        <v>200</v>
      </c>
      <c r="E63" s="15" t="s">
        <v>201</v>
      </c>
      <c r="F63" s="8" t="s">
        <v>60</v>
      </c>
      <c r="G63" s="51">
        <v>0.016655092592592634</v>
      </c>
      <c r="H63" s="52" t="s">
        <v>23</v>
      </c>
      <c r="I63" s="53">
        <v>0.001863425925925935</v>
      </c>
    </row>
    <row r="64" spans="1:9" ht="16.5">
      <c r="A64" s="1" t="s">
        <v>186</v>
      </c>
      <c r="B64" s="2">
        <v>44</v>
      </c>
      <c r="C64" s="5" t="s">
        <v>139</v>
      </c>
      <c r="D64" s="14" t="s">
        <v>140</v>
      </c>
      <c r="E64" s="15" t="s">
        <v>21</v>
      </c>
      <c r="G64" s="51">
        <v>0.016724537037037072</v>
      </c>
      <c r="H64" s="52" t="s">
        <v>23</v>
      </c>
      <c r="I64" s="53">
        <v>0.001932870370370373</v>
      </c>
    </row>
    <row r="65" spans="1:9" ht="16.5">
      <c r="A65" s="1" t="s">
        <v>188</v>
      </c>
      <c r="B65" s="2">
        <v>80</v>
      </c>
      <c r="C65" s="5" t="s">
        <v>172</v>
      </c>
      <c r="D65" s="14" t="s">
        <v>173</v>
      </c>
      <c r="E65" s="15" t="s">
        <v>151</v>
      </c>
      <c r="G65" s="51">
        <v>0.01679398148148152</v>
      </c>
      <c r="H65" s="52" t="s">
        <v>23</v>
      </c>
      <c r="I65" s="53">
        <v>0.0020023148148148213</v>
      </c>
    </row>
    <row r="66" spans="1:9" ht="16.5">
      <c r="A66" s="1" t="s">
        <v>191</v>
      </c>
      <c r="B66" s="2">
        <v>68</v>
      </c>
      <c r="C66" s="5" t="s">
        <v>169</v>
      </c>
      <c r="D66" s="14" t="s">
        <v>170</v>
      </c>
      <c r="E66" s="15" t="s">
        <v>25</v>
      </c>
      <c r="F66" s="8" t="s">
        <v>60</v>
      </c>
      <c r="G66" s="51">
        <v>0.016805555555555646</v>
      </c>
      <c r="H66" s="52" t="s">
        <v>23</v>
      </c>
      <c r="I66" s="53">
        <v>0.002013888888888947</v>
      </c>
    </row>
    <row r="67" spans="1:9" ht="16.5">
      <c r="A67" s="1" t="s">
        <v>195</v>
      </c>
      <c r="B67" s="2">
        <v>84</v>
      </c>
      <c r="C67" s="5" t="s">
        <v>228</v>
      </c>
      <c r="D67" s="14" t="s">
        <v>229</v>
      </c>
      <c r="E67" s="15" t="s">
        <v>64</v>
      </c>
      <c r="G67" s="51">
        <v>0.016817129629629723</v>
      </c>
      <c r="H67" s="52" t="s">
        <v>23</v>
      </c>
      <c r="I67" s="53">
        <v>0.002025462962963024</v>
      </c>
    </row>
    <row r="68" spans="1:9" ht="16.5">
      <c r="A68" s="1" t="s">
        <v>198</v>
      </c>
      <c r="B68" s="2">
        <v>26</v>
      </c>
      <c r="C68" s="5" t="s">
        <v>163</v>
      </c>
      <c r="D68" s="14" t="s">
        <v>164</v>
      </c>
      <c r="E68" s="15" t="s">
        <v>165</v>
      </c>
      <c r="F68" s="8" t="s">
        <v>60</v>
      </c>
      <c r="G68" s="51">
        <v>0.016863425925925945</v>
      </c>
      <c r="H68" s="52" t="s">
        <v>23</v>
      </c>
      <c r="I68" s="53">
        <v>0.0020717592592592454</v>
      </c>
    </row>
    <row r="69" spans="1:9" ht="16.5">
      <c r="A69" s="1" t="s">
        <v>202</v>
      </c>
      <c r="B69" s="2">
        <v>5</v>
      </c>
      <c r="C69" s="5" t="s">
        <v>103</v>
      </c>
      <c r="D69" s="14" t="s">
        <v>104</v>
      </c>
      <c r="E69" s="15" t="s">
        <v>33</v>
      </c>
      <c r="G69" s="51">
        <v>0.01688657407407409</v>
      </c>
      <c r="H69" s="52" t="s">
        <v>23</v>
      </c>
      <c r="I69" s="53">
        <v>0.002094907407407389</v>
      </c>
    </row>
    <row r="70" spans="1:9" ht="16.5">
      <c r="A70" s="1" t="s">
        <v>206</v>
      </c>
      <c r="B70" s="2">
        <v>75</v>
      </c>
      <c r="C70" s="5" t="s">
        <v>181</v>
      </c>
      <c r="D70" s="14" t="s">
        <v>182</v>
      </c>
      <c r="E70" s="15" t="s">
        <v>25</v>
      </c>
      <c r="F70" s="8" t="s">
        <v>60</v>
      </c>
      <c r="G70" s="51">
        <v>0.01689814814814816</v>
      </c>
      <c r="H70" s="52" t="s">
        <v>23</v>
      </c>
      <c r="I70" s="53">
        <v>0.002106481481481459</v>
      </c>
    </row>
    <row r="71" spans="1:9" ht="16.5">
      <c r="A71" s="1" t="s">
        <v>209</v>
      </c>
      <c r="B71" s="2">
        <v>15</v>
      </c>
      <c r="C71" s="5" t="s">
        <v>207</v>
      </c>
      <c r="D71" s="14" t="s">
        <v>208</v>
      </c>
      <c r="E71" s="15" t="s">
        <v>95</v>
      </c>
      <c r="G71" s="51">
        <v>0.016898148148148204</v>
      </c>
      <c r="H71" s="52" t="s">
        <v>23</v>
      </c>
      <c r="I71" s="53">
        <v>0.0021064814814815043</v>
      </c>
    </row>
    <row r="72" spans="1:9" ht="16.5">
      <c r="A72" s="1" t="s">
        <v>212</v>
      </c>
      <c r="B72" s="2">
        <v>59</v>
      </c>
      <c r="C72" s="5" t="s">
        <v>73</v>
      </c>
      <c r="D72" s="14" t="s">
        <v>74</v>
      </c>
      <c r="E72" s="15" t="s">
        <v>68</v>
      </c>
      <c r="G72" s="51">
        <v>0.016979166666666733</v>
      </c>
      <c r="H72" s="52" t="s">
        <v>23</v>
      </c>
      <c r="I72" s="53">
        <v>0.002187500000000033</v>
      </c>
    </row>
    <row r="73" spans="1:9" ht="16.5">
      <c r="A73" s="1" t="s">
        <v>215</v>
      </c>
      <c r="B73" s="2">
        <v>83</v>
      </c>
      <c r="C73" s="5" t="s">
        <v>175</v>
      </c>
      <c r="D73" s="14" t="s">
        <v>176</v>
      </c>
      <c r="E73" s="15" t="s">
        <v>64</v>
      </c>
      <c r="G73" s="51">
        <v>0.017060185185185178</v>
      </c>
      <c r="H73" s="52" t="s">
        <v>23</v>
      </c>
      <c r="I73" s="53">
        <v>0.0022685185185184788</v>
      </c>
    </row>
    <row r="74" spans="1:9" ht="16.5">
      <c r="A74" s="1" t="s">
        <v>218</v>
      </c>
      <c r="B74" s="2">
        <v>77</v>
      </c>
      <c r="C74" s="5" t="s">
        <v>167</v>
      </c>
      <c r="D74" s="14" t="s">
        <v>168</v>
      </c>
      <c r="E74" s="15" t="s">
        <v>151</v>
      </c>
      <c r="G74" s="51">
        <v>0.017106481481481514</v>
      </c>
      <c r="H74" s="52" t="s">
        <v>23</v>
      </c>
      <c r="I74" s="53">
        <v>0.0023148148148148147</v>
      </c>
    </row>
    <row r="75" spans="1:9" ht="16.5">
      <c r="A75" s="1" t="s">
        <v>221</v>
      </c>
      <c r="B75" s="2">
        <v>58</v>
      </c>
      <c r="C75" s="5" t="s">
        <v>196</v>
      </c>
      <c r="D75" s="14" t="s">
        <v>197</v>
      </c>
      <c r="E75" s="15" t="s">
        <v>68</v>
      </c>
      <c r="G75" s="51">
        <v>0.017118055555555647</v>
      </c>
      <c r="H75" s="52" t="s">
        <v>23</v>
      </c>
      <c r="I75" s="53">
        <v>0.0023263888888889472</v>
      </c>
    </row>
    <row r="76" spans="1:9" ht="16.5">
      <c r="A76" s="1" t="s">
        <v>224</v>
      </c>
      <c r="B76" s="2">
        <v>12</v>
      </c>
      <c r="C76" s="5" t="s">
        <v>203</v>
      </c>
      <c r="D76" s="14" t="s">
        <v>204</v>
      </c>
      <c r="E76" s="15" t="s">
        <v>205</v>
      </c>
      <c r="G76" s="51">
        <v>0.017141203703703704</v>
      </c>
      <c r="H76" s="52" t="s">
        <v>23</v>
      </c>
      <c r="I76" s="53">
        <v>0.002349537037037004</v>
      </c>
    </row>
    <row r="77" spans="1:9" ht="16.5">
      <c r="A77" s="1" t="s">
        <v>227</v>
      </c>
      <c r="B77" s="2">
        <v>45</v>
      </c>
      <c r="C77" s="5" t="s">
        <v>219</v>
      </c>
      <c r="D77" s="14" t="s">
        <v>220</v>
      </c>
      <c r="E77" s="15" t="s">
        <v>21</v>
      </c>
      <c r="G77" s="51">
        <v>0.01718750000000008</v>
      </c>
      <c r="H77" s="52" t="s">
        <v>23</v>
      </c>
      <c r="I77" s="53">
        <v>0.0023958333333333817</v>
      </c>
    </row>
    <row r="78" spans="1:9" ht="16.5">
      <c r="A78" s="1" t="s">
        <v>230</v>
      </c>
      <c r="B78" s="2">
        <v>11</v>
      </c>
      <c r="C78" s="5" t="s">
        <v>231</v>
      </c>
      <c r="D78" s="14" t="s">
        <v>232</v>
      </c>
      <c r="E78" s="15" t="s">
        <v>205</v>
      </c>
      <c r="G78" s="51">
        <v>0.01721064814814815</v>
      </c>
      <c r="H78" s="52" t="s">
        <v>23</v>
      </c>
      <c r="I78" s="53">
        <v>0.002071759259259221</v>
      </c>
    </row>
    <row r="79" spans="1:9" ht="16.5">
      <c r="A79" s="1" t="s">
        <v>233</v>
      </c>
      <c r="B79" s="2">
        <v>35</v>
      </c>
      <c r="C79" s="5" t="s">
        <v>213</v>
      </c>
      <c r="D79" s="14" t="s">
        <v>214</v>
      </c>
      <c r="E79" s="15" t="s">
        <v>147</v>
      </c>
      <c r="G79" s="51">
        <v>0.017222222222222285</v>
      </c>
      <c r="H79" s="52" t="s">
        <v>23</v>
      </c>
      <c r="I79" s="53">
        <v>0.002430555555555585</v>
      </c>
    </row>
    <row r="80" spans="1:9" ht="16.5">
      <c r="A80" s="1" t="s">
        <v>236</v>
      </c>
      <c r="B80" s="2">
        <v>48</v>
      </c>
      <c r="C80" s="5" t="s">
        <v>210</v>
      </c>
      <c r="D80" s="14" t="s">
        <v>211</v>
      </c>
      <c r="E80" s="15" t="s">
        <v>21</v>
      </c>
      <c r="G80" s="51">
        <v>0.0172800925925926</v>
      </c>
      <c r="H80" s="52" t="s">
        <v>23</v>
      </c>
      <c r="I80" s="53">
        <v>0.002488425925925901</v>
      </c>
    </row>
    <row r="81" spans="1:9" ht="16.5">
      <c r="A81" s="1" t="s">
        <v>239</v>
      </c>
      <c r="B81" s="2">
        <v>64</v>
      </c>
      <c r="C81" s="5" t="s">
        <v>189</v>
      </c>
      <c r="D81" s="14" t="s">
        <v>190</v>
      </c>
      <c r="E81" s="15" t="s">
        <v>91</v>
      </c>
      <c r="G81" s="51">
        <v>0.01729166666666674</v>
      </c>
      <c r="H81" s="52" t="s">
        <v>23</v>
      </c>
      <c r="I81" s="53">
        <v>0.0025000000000000404</v>
      </c>
    </row>
    <row r="82" spans="1:9" ht="16.5">
      <c r="A82" s="1" t="s">
        <v>242</v>
      </c>
      <c r="B82" s="2">
        <v>7</v>
      </c>
      <c r="C82" s="5" t="s">
        <v>237</v>
      </c>
      <c r="D82" s="14" t="s">
        <v>238</v>
      </c>
      <c r="E82" s="15" t="s">
        <v>205</v>
      </c>
      <c r="G82" s="51">
        <v>0.01734953703703705</v>
      </c>
      <c r="H82" s="52" t="s">
        <v>23</v>
      </c>
      <c r="I82" s="53">
        <v>0.0025578703703703493</v>
      </c>
    </row>
    <row r="83" spans="1:9" ht="16.5">
      <c r="A83" s="1" t="s">
        <v>245</v>
      </c>
      <c r="B83" s="2">
        <v>94</v>
      </c>
      <c r="C83" s="5" t="s">
        <v>252</v>
      </c>
      <c r="D83" s="14" t="s">
        <v>253</v>
      </c>
      <c r="E83" s="15" t="s">
        <v>254</v>
      </c>
      <c r="F83" s="8" t="s">
        <v>60</v>
      </c>
      <c r="G83" s="51">
        <v>0.017372685185185196</v>
      </c>
      <c r="H83" s="52" t="s">
        <v>23</v>
      </c>
      <c r="I83" s="53">
        <v>0.0025810185185184964</v>
      </c>
    </row>
    <row r="84" spans="1:9" ht="16.5">
      <c r="A84" s="1" t="s">
        <v>248</v>
      </c>
      <c r="B84" s="2">
        <v>53</v>
      </c>
      <c r="C84" s="5" t="s">
        <v>243</v>
      </c>
      <c r="D84" s="14" t="s">
        <v>244</v>
      </c>
      <c r="E84" s="15" t="s">
        <v>158</v>
      </c>
      <c r="G84" s="51">
        <v>0.017407407407407413</v>
      </c>
      <c r="H84" s="52" t="s">
        <v>23</v>
      </c>
      <c r="I84" s="53">
        <v>0.0026157407407407136</v>
      </c>
    </row>
    <row r="85" spans="1:9" ht="16.5">
      <c r="A85" s="1" t="s">
        <v>251</v>
      </c>
      <c r="B85" s="2">
        <v>52</v>
      </c>
      <c r="C85" s="5" t="s">
        <v>275</v>
      </c>
      <c r="D85" s="14" t="s">
        <v>276</v>
      </c>
      <c r="E85" s="15" t="s">
        <v>158</v>
      </c>
      <c r="F85" s="8" t="s">
        <v>22</v>
      </c>
      <c r="G85" s="51">
        <v>0.01745370370370371</v>
      </c>
      <c r="H85" s="52" t="s">
        <v>23</v>
      </c>
      <c r="I85" s="53">
        <v>0.0026620370370370114</v>
      </c>
    </row>
    <row r="86" spans="1:9" ht="16.5">
      <c r="A86" s="1" t="s">
        <v>255</v>
      </c>
      <c r="B86" s="2">
        <v>17</v>
      </c>
      <c r="C86" s="5" t="s">
        <v>216</v>
      </c>
      <c r="D86" s="14" t="s">
        <v>217</v>
      </c>
      <c r="E86" s="15" t="s">
        <v>95</v>
      </c>
      <c r="G86" s="51">
        <v>0.017534722222222243</v>
      </c>
      <c r="H86" s="52" t="s">
        <v>23</v>
      </c>
      <c r="I86" s="53">
        <v>0.0027430555555555437</v>
      </c>
    </row>
    <row r="87" spans="1:9" ht="16.5">
      <c r="A87" s="1" t="s">
        <v>259</v>
      </c>
      <c r="B87" s="2">
        <v>92</v>
      </c>
      <c r="C87" s="5" t="s">
        <v>273</v>
      </c>
      <c r="D87" s="14" t="s">
        <v>274</v>
      </c>
      <c r="E87" s="15" t="s">
        <v>137</v>
      </c>
      <c r="F87" s="8" t="s">
        <v>22</v>
      </c>
      <c r="G87" s="51">
        <v>0.017592592592592597</v>
      </c>
      <c r="H87" s="52" t="s">
        <v>23</v>
      </c>
      <c r="I87" s="53">
        <v>0.0028009259259258977</v>
      </c>
    </row>
    <row r="88" spans="1:9" ht="16.5">
      <c r="A88" s="1" t="s">
        <v>262</v>
      </c>
      <c r="B88" s="2">
        <v>90</v>
      </c>
      <c r="C88" s="5" t="s">
        <v>222</v>
      </c>
      <c r="D88" s="14" t="s">
        <v>223</v>
      </c>
      <c r="E88" s="15" t="s">
        <v>137</v>
      </c>
      <c r="G88" s="51">
        <v>0.017650462962962993</v>
      </c>
      <c r="H88" s="52" t="s">
        <v>23</v>
      </c>
      <c r="I88" s="53">
        <v>0.0028587962962962933</v>
      </c>
    </row>
    <row r="89" spans="1:9" ht="16.5">
      <c r="A89" s="1" t="s">
        <v>267</v>
      </c>
      <c r="B89" s="2">
        <v>62</v>
      </c>
      <c r="C89" s="5" t="s">
        <v>268</v>
      </c>
      <c r="D89" s="14" t="s">
        <v>269</v>
      </c>
      <c r="E89" s="15" t="s">
        <v>91</v>
      </c>
      <c r="F89" s="8" t="s">
        <v>22</v>
      </c>
      <c r="G89" s="51">
        <v>0.017719907407407406</v>
      </c>
      <c r="H89" s="52" t="s">
        <v>23</v>
      </c>
      <c r="I89" s="53">
        <v>0.002928240740740707</v>
      </c>
    </row>
    <row r="90" spans="1:9" ht="16.5">
      <c r="A90" s="1" t="s">
        <v>280</v>
      </c>
      <c r="B90" s="2">
        <v>55</v>
      </c>
      <c r="C90" s="5" t="s">
        <v>281</v>
      </c>
      <c r="D90" s="14" t="s">
        <v>282</v>
      </c>
      <c r="E90" s="15" t="s">
        <v>158</v>
      </c>
      <c r="F90" s="8" t="s">
        <v>22</v>
      </c>
      <c r="G90" s="51">
        <v>0.017939814814814815</v>
      </c>
      <c r="H90" s="52" t="s">
        <v>23</v>
      </c>
      <c r="I90" s="53">
        <v>0.0031481481481481152</v>
      </c>
    </row>
    <row r="91" spans="1:9" ht="16.5">
      <c r="A91" s="1" t="s">
        <v>298</v>
      </c>
      <c r="B91" s="2">
        <v>9</v>
      </c>
      <c r="C91" s="5" t="s">
        <v>246</v>
      </c>
      <c r="D91" s="14" t="s">
        <v>247</v>
      </c>
      <c r="E91" s="15" t="s">
        <v>205</v>
      </c>
      <c r="G91" s="51">
        <v>0.018391203703703715</v>
      </c>
      <c r="H91" s="52" t="s">
        <v>23</v>
      </c>
      <c r="I91" s="53">
        <v>0.0035995370370370157</v>
      </c>
    </row>
    <row r="92" spans="1:9" ht="16.5">
      <c r="A92" s="1" t="s">
        <v>299</v>
      </c>
      <c r="B92" s="2">
        <v>65</v>
      </c>
      <c r="C92" s="5" t="s">
        <v>240</v>
      </c>
      <c r="D92" s="14" t="s">
        <v>241</v>
      </c>
      <c r="E92" s="15" t="s">
        <v>91</v>
      </c>
      <c r="G92" s="51">
        <v>0.018495370370370336</v>
      </c>
      <c r="H92" s="52" t="s">
        <v>23</v>
      </c>
      <c r="I92" s="53">
        <v>0.003703703703703636</v>
      </c>
    </row>
    <row r="93" spans="1:9" ht="16.5">
      <c r="A93" s="1" t="s">
        <v>283</v>
      </c>
      <c r="B93" s="2">
        <v>95</v>
      </c>
      <c r="C93" s="5" t="s">
        <v>284</v>
      </c>
      <c r="D93" s="14" t="s">
        <v>285</v>
      </c>
      <c r="E93" s="15" t="s">
        <v>286</v>
      </c>
      <c r="F93" s="8" t="s">
        <v>22</v>
      </c>
      <c r="G93" s="51">
        <v>0.018518518518518517</v>
      </c>
      <c r="H93" s="52" t="s">
        <v>23</v>
      </c>
      <c r="I93" s="53">
        <v>0.003726851851851818</v>
      </c>
    </row>
    <row r="94" spans="1:9" ht="16.5">
      <c r="A94" s="1" t="s">
        <v>277</v>
      </c>
      <c r="B94" s="2">
        <v>51</v>
      </c>
      <c r="C94" s="5" t="s">
        <v>278</v>
      </c>
      <c r="D94" s="14" t="s">
        <v>279</v>
      </c>
      <c r="E94" s="15" t="s">
        <v>158</v>
      </c>
      <c r="F94" s="8" t="s">
        <v>22</v>
      </c>
      <c r="G94" s="51">
        <v>0.018622685185185194</v>
      </c>
      <c r="H94" s="52" t="s">
        <v>23</v>
      </c>
      <c r="I94" s="53">
        <v>0.003831018518518494</v>
      </c>
    </row>
    <row r="95" spans="1:9" ht="16.5">
      <c r="A95" s="1" t="s">
        <v>300</v>
      </c>
      <c r="B95" s="2">
        <v>88</v>
      </c>
      <c r="C95" s="5" t="s">
        <v>184</v>
      </c>
      <c r="D95" s="14" t="s">
        <v>185</v>
      </c>
      <c r="E95" s="15" t="s">
        <v>137</v>
      </c>
      <c r="G95" s="51">
        <v>0.018923611111111176</v>
      </c>
      <c r="H95" s="52" t="s">
        <v>23</v>
      </c>
      <c r="I95" s="53">
        <v>0.004131944444444476</v>
      </c>
    </row>
    <row r="96" spans="1:9" ht="16.5">
      <c r="A96" s="1" t="s">
        <v>301</v>
      </c>
      <c r="B96" s="2">
        <v>96</v>
      </c>
      <c r="C96" s="5" t="s">
        <v>256</v>
      </c>
      <c r="D96" s="14" t="s">
        <v>257</v>
      </c>
      <c r="E96" s="15" t="s">
        <v>258</v>
      </c>
      <c r="F96" s="8" t="s">
        <v>60</v>
      </c>
      <c r="G96" s="51">
        <v>0.019259259259259264</v>
      </c>
      <c r="H96" s="52" t="s">
        <v>23</v>
      </c>
      <c r="I96" s="53">
        <v>0.004467592592592565</v>
      </c>
    </row>
    <row r="97" spans="7:9" ht="16.5">
      <c r="G97" s="51"/>
      <c r="H97" s="52"/>
      <c r="I97" s="53"/>
    </row>
    <row r="98" spans="1:9" ht="16.5" hidden="1">
      <c r="A98" s="56" t="s">
        <v>295</v>
      </c>
      <c r="G98" s="51"/>
      <c r="H98" s="52"/>
      <c r="I98" s="53"/>
    </row>
    <row r="99" spans="1:9" ht="16.5" hidden="1">
      <c r="A99" s="1" t="s">
        <v>26</v>
      </c>
      <c r="B99" s="2">
        <v>23</v>
      </c>
      <c r="C99" s="5" t="s">
        <v>122</v>
      </c>
      <c r="D99" s="14" t="s">
        <v>123</v>
      </c>
      <c r="E99" s="15" t="s">
        <v>29</v>
      </c>
      <c r="G99" s="51"/>
      <c r="H99" s="52"/>
      <c r="I99" s="53"/>
    </row>
    <row r="100" spans="1:9" ht="16.5" hidden="1">
      <c r="A100" s="1" t="s">
        <v>30</v>
      </c>
      <c r="B100" s="2">
        <v>31</v>
      </c>
      <c r="C100" s="5" t="s">
        <v>131</v>
      </c>
      <c r="D100" s="14" t="s">
        <v>132</v>
      </c>
      <c r="E100" s="15" t="s">
        <v>133</v>
      </c>
      <c r="G100" s="51"/>
      <c r="H100" s="52"/>
      <c r="I100" s="53"/>
    </row>
    <row r="101" spans="1:9" ht="16.5" hidden="1">
      <c r="A101" s="1" t="s">
        <v>34</v>
      </c>
      <c r="B101" s="2">
        <v>59</v>
      </c>
      <c r="C101" s="5" t="s">
        <v>73</v>
      </c>
      <c r="D101" s="14" t="s">
        <v>74</v>
      </c>
      <c r="E101" s="15" t="s">
        <v>68</v>
      </c>
      <c r="G101" s="51"/>
      <c r="H101" s="52"/>
      <c r="I101" s="53"/>
    </row>
    <row r="102" spans="7:9" ht="16.5" hidden="1">
      <c r="G102" s="51"/>
      <c r="H102" s="52"/>
      <c r="I102" s="53"/>
    </row>
    <row r="103" spans="1:9" ht="16.5" hidden="1">
      <c r="A103" s="29" t="s">
        <v>287</v>
      </c>
      <c r="G103" s="51"/>
      <c r="H103" s="52"/>
      <c r="I103" s="53"/>
    </row>
    <row r="104" spans="1:9" ht="16.5" hidden="1">
      <c r="A104" s="37"/>
      <c r="B104" s="2">
        <v>2</v>
      </c>
      <c r="C104" s="5" t="s">
        <v>31</v>
      </c>
      <c r="D104" s="14" t="s">
        <v>32</v>
      </c>
      <c r="E104" s="15" t="s">
        <v>33</v>
      </c>
      <c r="F104" s="38"/>
      <c r="G104" s="39"/>
      <c r="H104" s="58"/>
      <c r="I104" s="59"/>
    </row>
    <row r="105" spans="1:9" ht="16.5" hidden="1">
      <c r="A105" s="37"/>
      <c r="B105" s="37">
        <v>20</v>
      </c>
      <c r="C105" s="5" t="s">
        <v>44</v>
      </c>
      <c r="D105" s="14" t="s">
        <v>45</v>
      </c>
      <c r="E105" s="15" t="s">
        <v>29</v>
      </c>
      <c r="F105" s="38"/>
      <c r="G105" s="39"/>
      <c r="H105" s="58"/>
      <c r="I105" s="59"/>
    </row>
    <row r="106" spans="1:9" ht="16.5" hidden="1">
      <c r="A106" s="37"/>
      <c r="B106" s="2">
        <v>19</v>
      </c>
      <c r="C106" s="5" t="s">
        <v>27</v>
      </c>
      <c r="D106" s="14" t="s">
        <v>28</v>
      </c>
      <c r="E106" s="15" t="s">
        <v>29</v>
      </c>
      <c r="F106" s="38"/>
      <c r="G106" s="39"/>
      <c r="H106" s="58"/>
      <c r="I106" s="59"/>
    </row>
    <row r="107" spans="1:9" ht="16.5" hidden="1">
      <c r="A107" s="37"/>
      <c r="B107" s="2">
        <v>23</v>
      </c>
      <c r="C107" s="5" t="s">
        <v>122</v>
      </c>
      <c r="D107" s="14" t="s">
        <v>123</v>
      </c>
      <c r="E107" s="15" t="s">
        <v>29</v>
      </c>
      <c r="F107" s="38"/>
      <c r="G107" s="39"/>
      <c r="H107" s="58"/>
      <c r="I107" s="59"/>
    </row>
    <row r="108" spans="1:9" ht="16.5" hidden="1">
      <c r="A108" s="37"/>
      <c r="B108" s="37">
        <v>69</v>
      </c>
      <c r="C108" s="5" t="s">
        <v>38</v>
      </c>
      <c r="D108" s="14" t="s">
        <v>39</v>
      </c>
      <c r="E108" s="15" t="s">
        <v>25</v>
      </c>
      <c r="F108" s="38"/>
      <c r="G108" s="39"/>
      <c r="H108" s="58"/>
      <c r="I108" s="59"/>
    </row>
    <row r="109" spans="1:9" ht="16.5" hidden="1">
      <c r="A109" s="37"/>
      <c r="B109" s="2">
        <v>1</v>
      </c>
      <c r="C109" s="5" t="s">
        <v>142</v>
      </c>
      <c r="D109" s="14" t="s">
        <v>143</v>
      </c>
      <c r="E109" s="15" t="s">
        <v>33</v>
      </c>
      <c r="F109" s="38"/>
      <c r="G109" s="39"/>
      <c r="H109" s="58"/>
      <c r="I109" s="59"/>
    </row>
    <row r="110" spans="1:9" ht="16.5" hidden="1">
      <c r="A110" s="37"/>
      <c r="B110" s="2">
        <v>31</v>
      </c>
      <c r="C110" s="5" t="s">
        <v>131</v>
      </c>
      <c r="D110" s="14" t="s">
        <v>132</v>
      </c>
      <c r="E110" s="15" t="s">
        <v>133</v>
      </c>
      <c r="F110" s="38"/>
      <c r="G110" s="39"/>
      <c r="H110" s="58"/>
      <c r="I110" s="59"/>
    </row>
    <row r="111" spans="1:9" ht="16.5" hidden="1">
      <c r="A111" s="37"/>
      <c r="B111" s="2">
        <v>59</v>
      </c>
      <c r="C111" s="5" t="s">
        <v>73</v>
      </c>
      <c r="D111" s="14" t="s">
        <v>74</v>
      </c>
      <c r="E111" s="15" t="s">
        <v>68</v>
      </c>
      <c r="F111" s="38"/>
      <c r="G111" s="39"/>
      <c r="H111" s="58"/>
      <c r="I111" s="59"/>
    </row>
    <row r="112" spans="1:9" ht="16.5" hidden="1">
      <c r="A112" s="37"/>
      <c r="B112" s="37">
        <v>21</v>
      </c>
      <c r="C112" s="5" t="s">
        <v>35</v>
      </c>
      <c r="D112" s="14" t="s">
        <v>36</v>
      </c>
      <c r="E112" s="15" t="s">
        <v>29</v>
      </c>
      <c r="F112" s="38"/>
      <c r="G112" s="39"/>
      <c r="H112" s="58"/>
      <c r="I112" s="59"/>
    </row>
    <row r="113" spans="1:9" ht="16.5" hidden="1">
      <c r="A113" s="37"/>
      <c r="B113" s="37"/>
      <c r="C113" s="39"/>
      <c r="D113" s="39"/>
      <c r="E113" s="39"/>
      <c r="F113" s="38"/>
      <c r="G113" s="39"/>
      <c r="H113" s="58"/>
      <c r="I113" s="59"/>
    </row>
    <row r="114" spans="1:9" ht="16.5" hidden="1">
      <c r="A114" s="37"/>
      <c r="B114" s="37"/>
      <c r="C114" s="39"/>
      <c r="D114" s="39"/>
      <c r="E114" s="39"/>
      <c r="F114" s="38"/>
      <c r="G114" s="39"/>
      <c r="H114" s="58"/>
      <c r="I114" s="59"/>
    </row>
    <row r="115" spans="1:9" ht="16.5" hidden="1">
      <c r="A115" s="37"/>
      <c r="B115" s="37"/>
      <c r="C115" s="39"/>
      <c r="D115" s="39"/>
      <c r="E115" s="39"/>
      <c r="F115" s="38"/>
      <c r="G115" s="39"/>
      <c r="H115" s="58"/>
      <c r="I115" s="59"/>
    </row>
    <row r="116" spans="1:9" ht="16.5">
      <c r="A116" s="37"/>
      <c r="B116" s="37"/>
      <c r="C116" s="39"/>
      <c r="D116" s="39"/>
      <c r="E116" s="39"/>
      <c r="F116" s="38"/>
      <c r="G116" s="39"/>
      <c r="H116" s="58"/>
      <c r="I116" s="59"/>
    </row>
    <row r="117" spans="1:9" ht="16.5">
      <c r="A117" s="29" t="s">
        <v>288</v>
      </c>
      <c r="G117" s="51"/>
      <c r="H117" s="52"/>
      <c r="I117" s="53"/>
    </row>
    <row r="118" spans="2:9" ht="16.5">
      <c r="B118" s="2">
        <v>1</v>
      </c>
      <c r="C118" s="5" t="s">
        <v>29</v>
      </c>
      <c r="G118" s="51">
        <v>0.04524305555555556</v>
      </c>
      <c r="H118" s="52" t="s">
        <v>23</v>
      </c>
      <c r="I118" s="53">
        <v>0.04524305555555556</v>
      </c>
    </row>
    <row r="119" spans="2:9" ht="16.5">
      <c r="B119" s="2">
        <v>2</v>
      </c>
      <c r="C119" s="5" t="s">
        <v>52</v>
      </c>
      <c r="G119" s="51">
        <v>0.04603009259259259</v>
      </c>
      <c r="H119" s="52" t="s">
        <v>23</v>
      </c>
      <c r="I119" s="53">
        <v>0.04603009259259259</v>
      </c>
    </row>
    <row r="120" spans="2:9" ht="16.5">
      <c r="B120" s="2">
        <v>3</v>
      </c>
      <c r="C120" s="5" t="s">
        <v>25</v>
      </c>
      <c r="G120" s="51">
        <v>0.046435185185185184</v>
      </c>
      <c r="H120" s="52" t="s">
        <v>23</v>
      </c>
      <c r="I120" s="53">
        <v>0.046435185185185184</v>
      </c>
    </row>
    <row r="121" spans="2:9" ht="16.5">
      <c r="B121" s="2">
        <v>4</v>
      </c>
      <c r="C121" s="5" t="s">
        <v>68</v>
      </c>
      <c r="G121" s="51">
        <v>0.04645833333333333</v>
      </c>
      <c r="H121" s="52" t="s">
        <v>23</v>
      </c>
      <c r="I121" s="53">
        <v>0.04645833333333333</v>
      </c>
    </row>
    <row r="122" spans="2:9" ht="16.5">
      <c r="B122" s="2">
        <v>5</v>
      </c>
      <c r="C122" s="5" t="s">
        <v>33</v>
      </c>
      <c r="G122" s="51">
        <v>0.046481481481481485</v>
      </c>
      <c r="H122" s="52" t="s">
        <v>23</v>
      </c>
      <c r="I122" s="53">
        <v>0.046481481481481485</v>
      </c>
    </row>
    <row r="123" spans="2:9" ht="16.5">
      <c r="B123" s="2">
        <v>6</v>
      </c>
      <c r="C123" s="5" t="s">
        <v>64</v>
      </c>
      <c r="G123" s="51">
        <v>0.04649305555555555</v>
      </c>
      <c r="H123" s="52" t="s">
        <v>23</v>
      </c>
      <c r="I123" s="53">
        <v>0.04649305555555555</v>
      </c>
    </row>
    <row r="124" spans="2:9" ht="16.5">
      <c r="B124" s="2">
        <v>7</v>
      </c>
      <c r="C124" s="5" t="s">
        <v>289</v>
      </c>
      <c r="G124" s="51">
        <v>0.04878472222222222</v>
      </c>
      <c r="H124" s="52" t="s">
        <v>23</v>
      </c>
      <c r="I124" s="53">
        <v>0.04878472222222222</v>
      </c>
    </row>
    <row r="125" spans="2:9" ht="16.5">
      <c r="B125" s="2">
        <v>8</v>
      </c>
      <c r="C125" s="5" t="s">
        <v>95</v>
      </c>
      <c r="G125" s="51">
        <v>0.0490625</v>
      </c>
      <c r="H125" s="52" t="s">
        <v>23</v>
      </c>
      <c r="I125" s="53">
        <v>0.0490625</v>
      </c>
    </row>
    <row r="126" spans="2:9" ht="16.5">
      <c r="B126" s="2">
        <v>9</v>
      </c>
      <c r="C126" s="5" t="s">
        <v>21</v>
      </c>
      <c r="G126" s="51">
        <v>0.049108796296296296</v>
      </c>
      <c r="H126" s="52" t="s">
        <v>23</v>
      </c>
      <c r="I126" s="53">
        <v>0.049108796296296296</v>
      </c>
    </row>
    <row r="127" spans="2:9" ht="16.5">
      <c r="B127" s="2">
        <v>10</v>
      </c>
      <c r="C127" s="5" t="s">
        <v>151</v>
      </c>
      <c r="G127" s="51">
        <v>0.04953703703703704</v>
      </c>
      <c r="H127" s="52" t="s">
        <v>23</v>
      </c>
      <c r="I127" s="53">
        <v>0.04953703703703704</v>
      </c>
    </row>
    <row r="128" spans="2:9" ht="16.5">
      <c r="B128" s="2">
        <v>11</v>
      </c>
      <c r="C128" s="5" t="s">
        <v>290</v>
      </c>
      <c r="G128" s="51">
        <v>0.05087962962962963</v>
      </c>
      <c r="H128" s="52" t="s">
        <v>23</v>
      </c>
      <c r="I128" s="53">
        <v>0.05018518518518519</v>
      </c>
    </row>
    <row r="129" spans="2:9" ht="16.5">
      <c r="B129" s="2">
        <v>12</v>
      </c>
      <c r="C129" s="5" t="s">
        <v>91</v>
      </c>
      <c r="G129" s="51">
        <v>0.051550925925925924</v>
      </c>
      <c r="H129" s="52" t="s">
        <v>23</v>
      </c>
      <c r="I129" s="53">
        <v>0.051550925925925924</v>
      </c>
    </row>
    <row r="130" spans="2:9" ht="16.5">
      <c r="B130" s="2">
        <v>13</v>
      </c>
      <c r="C130" s="5" t="s">
        <v>137</v>
      </c>
      <c r="G130" s="51">
        <v>0.05313657407407407</v>
      </c>
      <c r="H130" s="52" t="s">
        <v>23</v>
      </c>
      <c r="I130" s="53">
        <v>0.05313657407407407</v>
      </c>
    </row>
    <row r="132" ht="16.5">
      <c r="B132" s="2" t="s">
        <v>297</v>
      </c>
    </row>
    <row r="134" spans="2:3" ht="16.5">
      <c r="B134" s="60">
        <v>1</v>
      </c>
      <c r="C134" s="15" t="s">
        <v>29</v>
      </c>
    </row>
    <row r="135" spans="2:3" ht="16.5">
      <c r="B135" s="60">
        <v>2</v>
      </c>
      <c r="C135" s="15" t="s">
        <v>59</v>
      </c>
    </row>
    <row r="136" spans="2:3" ht="16.5">
      <c r="B136" s="60">
        <v>3</v>
      </c>
      <c r="C136" s="15" t="s">
        <v>33</v>
      </c>
    </row>
    <row r="137" spans="2:3" ht="16.5">
      <c r="B137" s="60">
        <v>4</v>
      </c>
      <c r="C137" s="15" t="s">
        <v>64</v>
      </c>
    </row>
    <row r="138" spans="2:3" ht="16.5">
      <c r="B138" s="60">
        <v>5</v>
      </c>
      <c r="C138" s="15" t="s">
        <v>68</v>
      </c>
    </row>
    <row r="139" spans="2:3" ht="16.5">
      <c r="B139" s="60">
        <v>6</v>
      </c>
      <c r="C139" s="15" t="s">
        <v>52</v>
      </c>
    </row>
    <row r="140" spans="2:3" ht="16.5">
      <c r="B140" s="60">
        <v>7</v>
      </c>
      <c r="C140" s="15" t="s">
        <v>25</v>
      </c>
    </row>
    <row r="141" spans="2:3" ht="16.5">
      <c r="B141" s="60">
        <v>8</v>
      </c>
      <c r="C141" s="15" t="s">
        <v>91</v>
      </c>
    </row>
    <row r="142" spans="2:3" ht="16.5">
      <c r="B142" s="60">
        <v>9</v>
      </c>
      <c r="C142" s="15" t="s">
        <v>95</v>
      </c>
    </row>
    <row r="143" spans="2:3" ht="16.5">
      <c r="B143" s="60">
        <v>10</v>
      </c>
      <c r="C143" s="15" t="s">
        <v>194</v>
      </c>
    </row>
    <row r="144" spans="2:3" ht="16.5">
      <c r="B144" s="60">
        <v>11</v>
      </c>
      <c r="C144" s="15" t="s">
        <v>147</v>
      </c>
    </row>
    <row r="145" spans="2:3" ht="16.5">
      <c r="B145" s="60">
        <v>12</v>
      </c>
      <c r="C145" s="15" t="s">
        <v>137</v>
      </c>
    </row>
    <row r="146" spans="2:3" ht="16.5">
      <c r="B146" s="60">
        <v>13</v>
      </c>
      <c r="C146" s="15" t="s">
        <v>205</v>
      </c>
    </row>
    <row r="147" spans="2:3" ht="16.5">
      <c r="B147" s="60">
        <v>14</v>
      </c>
      <c r="C147" s="15" t="s">
        <v>151</v>
      </c>
    </row>
    <row r="148" spans="2:3" ht="16.5">
      <c r="B148" s="60">
        <v>15</v>
      </c>
      <c r="C148" s="15" t="s">
        <v>158</v>
      </c>
    </row>
    <row r="149" spans="2:3" ht="16.5">
      <c r="B149" s="14"/>
      <c r="C149" s="15"/>
    </row>
    <row r="150" spans="2:3" ht="16.5">
      <c r="B150" s="14" t="s">
        <v>291</v>
      </c>
      <c r="C150" s="15"/>
    </row>
    <row r="151" spans="2:3" ht="16.5">
      <c r="B151" s="14"/>
      <c r="C151" s="15"/>
    </row>
    <row r="152" spans="2:3" ht="16.5">
      <c r="B152" s="14"/>
      <c r="C152" s="15"/>
    </row>
    <row r="153" spans="2:3" ht="16.5">
      <c r="B153" s="14"/>
      <c r="C153" s="15"/>
    </row>
    <row r="154" spans="2:3" ht="16.5">
      <c r="B154" s="14"/>
      <c r="C154" s="15"/>
    </row>
    <row r="155" spans="2:3" ht="16.5">
      <c r="B155" s="14"/>
      <c r="C155" s="15"/>
    </row>
    <row r="156" spans="2:3" ht="16.5">
      <c r="B156" s="14"/>
      <c r="C156" s="15"/>
    </row>
    <row r="157" spans="2:3" ht="16.5">
      <c r="B157" s="14"/>
      <c r="C157" s="15"/>
    </row>
    <row r="158" spans="2:3" ht="16.5">
      <c r="B158" s="14"/>
      <c r="C158" s="15"/>
    </row>
    <row r="159" spans="2:3" ht="16.5">
      <c r="B159" s="14"/>
      <c r="C159" s="15"/>
    </row>
    <row r="160" spans="2:3" ht="16.5">
      <c r="B160" s="14"/>
      <c r="C160" s="1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36">
      <selection activeCell="K43" sqref="K43"/>
    </sheetView>
  </sheetViews>
  <sheetFormatPr defaultColWidth="9.140625" defaultRowHeight="15"/>
  <cols>
    <col min="1" max="1" width="5.421875" style="1" customWidth="1"/>
    <col min="2" max="2" width="7.00390625" style="2" customWidth="1"/>
    <col min="3" max="3" width="24.140625" style="5" customWidth="1"/>
    <col min="4" max="4" width="10.28125" style="5" bestFit="1" customWidth="1"/>
    <col min="5" max="5" width="19.8515625" style="5" customWidth="1"/>
    <col min="6" max="6" width="3.28125" style="8" customWidth="1"/>
    <col min="7" max="7" width="9.421875" style="5" customWidth="1"/>
    <col min="8" max="8" width="9.28125" style="41" customWidth="1"/>
    <col min="9" max="9" width="7.8515625" style="5" customWidth="1"/>
    <col min="10" max="10" width="4.140625" style="5" customWidth="1"/>
    <col min="11" max="16384" width="9.140625" style="5" customWidth="1"/>
  </cols>
  <sheetData>
    <row r="1" spans="3:6" ht="16.5">
      <c r="C1" s="3" t="s">
        <v>0</v>
      </c>
      <c r="D1" s="3"/>
      <c r="E1" s="3"/>
      <c r="F1" s="4"/>
    </row>
    <row r="2" spans="3:6" ht="8.25" customHeight="1">
      <c r="C2" s="3"/>
      <c r="D2" s="3"/>
      <c r="E2" s="3"/>
      <c r="F2" s="4"/>
    </row>
    <row r="3" spans="3:5" ht="16.5">
      <c r="C3" s="7" t="s">
        <v>1</v>
      </c>
      <c r="D3" s="7"/>
      <c r="E3" s="7"/>
    </row>
    <row r="4" spans="3:5" ht="16.5">
      <c r="C4" s="7" t="s">
        <v>2</v>
      </c>
      <c r="D4" s="7"/>
      <c r="E4" s="7"/>
    </row>
    <row r="5" spans="3:5" ht="9.75" customHeight="1">
      <c r="C5" s="9"/>
      <c r="D5" s="9"/>
      <c r="E5" s="9"/>
    </row>
    <row r="6" spans="3:6" ht="16.5">
      <c r="C6" s="7" t="s">
        <v>3</v>
      </c>
      <c r="D6" s="7"/>
      <c r="E6" s="7"/>
      <c r="F6" s="4"/>
    </row>
    <row r="7" spans="1:8" s="12" customFormat="1" ht="12.75">
      <c r="A7" s="8" t="s">
        <v>4</v>
      </c>
      <c r="B7" s="10"/>
      <c r="C7" s="11"/>
      <c r="F7" s="8"/>
      <c r="H7" s="43"/>
    </row>
    <row r="8" spans="1:8" ht="16.5">
      <c r="A8" s="14"/>
      <c r="E8" s="15"/>
      <c r="H8" s="41" t="s">
        <v>294</v>
      </c>
    </row>
    <row r="9" spans="1:10" s="44" customFormat="1" ht="16.5" customHeight="1" hidden="1">
      <c r="A9" s="17"/>
      <c r="B9" s="18"/>
      <c r="C9" s="12" t="s">
        <v>7</v>
      </c>
      <c r="D9" s="19"/>
      <c r="E9" s="20">
        <v>15</v>
      </c>
      <c r="F9" s="21" t="s">
        <v>8</v>
      </c>
      <c r="G9" s="22"/>
      <c r="H9" s="45"/>
      <c r="I9" s="22"/>
      <c r="J9" s="22"/>
    </row>
    <row r="10" spans="1:10" s="44" customFormat="1" ht="16.5" customHeight="1" hidden="1">
      <c r="A10" s="17"/>
      <c r="B10" s="18"/>
      <c r="C10" s="23" t="s">
        <v>9</v>
      </c>
      <c r="D10" s="19"/>
      <c r="E10" s="20">
        <v>42.3</v>
      </c>
      <c r="F10" s="21" t="s">
        <v>10</v>
      </c>
      <c r="G10" s="22"/>
      <c r="H10" s="45"/>
      <c r="I10" s="22"/>
      <c r="J10" s="22"/>
    </row>
    <row r="11" spans="1:10" s="13" customFormat="1" ht="13.5">
      <c r="A11" s="24"/>
      <c r="B11" s="25"/>
      <c r="C11" s="12" t="s">
        <v>11</v>
      </c>
      <c r="D11" s="19"/>
      <c r="E11" s="20">
        <v>134.8</v>
      </c>
      <c r="F11" s="21" t="s">
        <v>8</v>
      </c>
      <c r="G11" s="26"/>
      <c r="H11" s="28"/>
      <c r="I11" s="27"/>
      <c r="J11" s="27"/>
    </row>
    <row r="12" spans="1:10" s="13" customFormat="1" ht="13.5">
      <c r="A12" s="10"/>
      <c r="B12" s="25"/>
      <c r="C12" s="23" t="s">
        <v>12</v>
      </c>
      <c r="D12" s="19"/>
      <c r="E12" s="20">
        <v>41.2</v>
      </c>
      <c r="F12" s="21" t="s">
        <v>10</v>
      </c>
      <c r="G12" s="26"/>
      <c r="H12" s="28"/>
      <c r="I12" s="27"/>
      <c r="J12" s="27"/>
    </row>
    <row r="13" spans="1:5" ht="16.5">
      <c r="A13" s="14"/>
      <c r="E13" s="15"/>
    </row>
    <row r="14" spans="1:5" ht="16.5">
      <c r="A14" s="29" t="s">
        <v>13</v>
      </c>
      <c r="E14" s="12"/>
    </row>
    <row r="15" spans="1:9" s="31" customFormat="1" ht="24">
      <c r="A15" s="30" t="s">
        <v>14</v>
      </c>
      <c r="B15" s="31" t="s">
        <v>15</v>
      </c>
      <c r="C15" s="31" t="s">
        <v>16</v>
      </c>
      <c r="D15" s="31" t="s">
        <v>17</v>
      </c>
      <c r="E15" s="31" t="s">
        <v>18</v>
      </c>
      <c r="G15" s="31" t="s">
        <v>20</v>
      </c>
      <c r="H15" s="49"/>
      <c r="I15" s="31" t="s">
        <v>19</v>
      </c>
    </row>
    <row r="16" spans="1:10" ht="16.5">
      <c r="A16" s="1" t="s">
        <v>26</v>
      </c>
      <c r="B16" s="2">
        <v>19</v>
      </c>
      <c r="C16" s="5" t="s">
        <v>27</v>
      </c>
      <c r="D16" s="14" t="s">
        <v>28</v>
      </c>
      <c r="E16" s="15" t="s">
        <v>29</v>
      </c>
      <c r="G16" s="51">
        <v>0.13627314814814828</v>
      </c>
      <c r="H16" s="52" t="s">
        <v>23</v>
      </c>
      <c r="I16" s="51">
        <v>0</v>
      </c>
      <c r="J16" s="51"/>
    </row>
    <row r="17" spans="1:10" ht="16.5">
      <c r="A17" s="1" t="s">
        <v>30</v>
      </c>
      <c r="B17" s="2">
        <v>2</v>
      </c>
      <c r="C17" s="5" t="s">
        <v>31</v>
      </c>
      <c r="D17" s="14" t="s">
        <v>32</v>
      </c>
      <c r="E17" s="15" t="s">
        <v>33</v>
      </c>
      <c r="G17" s="51">
        <v>0.1365625</v>
      </c>
      <c r="H17" s="52" t="s">
        <v>23</v>
      </c>
      <c r="I17" s="51">
        <v>0.0002893518518518601</v>
      </c>
      <c r="J17" s="51"/>
    </row>
    <row r="18" spans="1:10" ht="16.5">
      <c r="A18" s="1" t="s">
        <v>34</v>
      </c>
      <c r="B18" s="2">
        <v>21</v>
      </c>
      <c r="C18" s="5" t="s">
        <v>35</v>
      </c>
      <c r="D18" s="14" t="s">
        <v>36</v>
      </c>
      <c r="E18" s="15" t="s">
        <v>29</v>
      </c>
      <c r="G18" s="51">
        <v>0.13672453703703719</v>
      </c>
      <c r="H18" s="52" t="s">
        <v>23</v>
      </c>
      <c r="I18" s="51">
        <v>0.0004513888888891815</v>
      </c>
      <c r="J18" s="51"/>
    </row>
    <row r="19" spans="1:10" ht="16.5">
      <c r="A19" s="1" t="s">
        <v>37</v>
      </c>
      <c r="B19" s="2">
        <v>69</v>
      </c>
      <c r="C19" s="5" t="s">
        <v>38</v>
      </c>
      <c r="D19" s="14" t="s">
        <v>39</v>
      </c>
      <c r="E19" s="15" t="s">
        <v>25</v>
      </c>
      <c r="G19" s="51">
        <v>0.13695601851851863</v>
      </c>
      <c r="H19" s="52" t="s">
        <v>23</v>
      </c>
      <c r="I19" s="51">
        <v>0.0006828703703706251</v>
      </c>
      <c r="J19" s="51"/>
    </row>
    <row r="20" spans="1:10" ht="16.5">
      <c r="A20" s="1" t="s">
        <v>40</v>
      </c>
      <c r="B20" s="2">
        <v>85</v>
      </c>
      <c r="C20" s="5" t="s">
        <v>62</v>
      </c>
      <c r="D20" s="14" t="s">
        <v>63</v>
      </c>
      <c r="E20" s="15" t="s">
        <v>64</v>
      </c>
      <c r="G20" s="51">
        <v>0.13701388888888855</v>
      </c>
      <c r="H20" s="52" t="s">
        <v>23</v>
      </c>
      <c r="I20" s="51">
        <v>0.000740740740740542</v>
      </c>
      <c r="J20" s="51"/>
    </row>
    <row r="21" spans="1:10" ht="16.5">
      <c r="A21" s="1" t="s">
        <v>43</v>
      </c>
      <c r="B21" s="2">
        <v>73</v>
      </c>
      <c r="C21" s="5" t="s">
        <v>76</v>
      </c>
      <c r="D21" s="14" t="s">
        <v>77</v>
      </c>
      <c r="E21" s="15" t="s">
        <v>25</v>
      </c>
      <c r="G21" s="51">
        <v>0.13704861111111077</v>
      </c>
      <c r="H21" s="52" t="s">
        <v>23</v>
      </c>
      <c r="I21" s="51">
        <v>0.0007754629629627696</v>
      </c>
      <c r="J21" s="51"/>
    </row>
    <row r="22" spans="1:10" ht="16.5">
      <c r="A22" s="1" t="s">
        <v>46</v>
      </c>
      <c r="B22" s="2">
        <v>20</v>
      </c>
      <c r="C22" s="5" t="s">
        <v>44</v>
      </c>
      <c r="D22" s="14" t="s">
        <v>45</v>
      </c>
      <c r="E22" s="15" t="s">
        <v>29</v>
      </c>
      <c r="G22" s="51">
        <v>0.13714120370370375</v>
      </c>
      <c r="H22" s="52" t="s">
        <v>23</v>
      </c>
      <c r="I22" s="51">
        <v>0.0008680555555557468</v>
      </c>
      <c r="J22" s="51"/>
    </row>
    <row r="23" spans="1:10" ht="16.5">
      <c r="A23" s="1" t="s">
        <v>49</v>
      </c>
      <c r="B23" s="2">
        <v>43</v>
      </c>
      <c r="C23" s="5" t="s">
        <v>50</v>
      </c>
      <c r="D23" s="14" t="s">
        <v>51</v>
      </c>
      <c r="E23" s="15" t="s">
        <v>52</v>
      </c>
      <c r="G23" s="51">
        <v>0.13722222222222225</v>
      </c>
      <c r="H23" s="52" t="s">
        <v>23</v>
      </c>
      <c r="I23" s="51">
        <v>0.0009490740740742409</v>
      </c>
      <c r="J23" s="51"/>
    </row>
    <row r="24" spans="1:10" ht="16.5">
      <c r="A24" s="1" t="s">
        <v>53</v>
      </c>
      <c r="B24" s="2">
        <v>38</v>
      </c>
      <c r="C24" s="5" t="s">
        <v>100</v>
      </c>
      <c r="D24" s="14" t="s">
        <v>101</v>
      </c>
      <c r="E24" s="15" t="s">
        <v>52</v>
      </c>
      <c r="G24" s="51">
        <v>0.13728009259259233</v>
      </c>
      <c r="H24" s="52" t="s">
        <v>23</v>
      </c>
      <c r="I24" s="51">
        <v>0.0010069444444443243</v>
      </c>
      <c r="J24" s="51"/>
    </row>
    <row r="25" spans="1:10" ht="16.5">
      <c r="A25" s="1" t="s">
        <v>56</v>
      </c>
      <c r="B25" s="34">
        <v>18</v>
      </c>
      <c r="C25" s="5" t="s">
        <v>79</v>
      </c>
      <c r="D25" s="14" t="s">
        <v>80</v>
      </c>
      <c r="E25" s="15" t="s">
        <v>29</v>
      </c>
      <c r="G25" s="51">
        <v>0.13728009259259233</v>
      </c>
      <c r="H25" s="52" t="s">
        <v>23</v>
      </c>
      <c r="I25" s="51">
        <v>0.0010069444444443243</v>
      </c>
      <c r="J25" s="51"/>
    </row>
    <row r="26" spans="1:10" s="6" customFormat="1" ht="16.5">
      <c r="A26" s="1" t="s">
        <v>61</v>
      </c>
      <c r="B26" s="2">
        <v>39</v>
      </c>
      <c r="C26" s="5" t="s">
        <v>86</v>
      </c>
      <c r="D26" s="14" t="s">
        <v>87</v>
      </c>
      <c r="E26" s="15" t="s">
        <v>52</v>
      </c>
      <c r="F26" s="8"/>
      <c r="G26" s="51">
        <v>0.13729166666666642</v>
      </c>
      <c r="H26" s="52" t="s">
        <v>23</v>
      </c>
      <c r="I26" s="51">
        <v>0.0010185185185184187</v>
      </c>
      <c r="J26" s="51"/>
    </row>
    <row r="27" spans="1:10" ht="16.5">
      <c r="A27" s="1" t="s">
        <v>65</v>
      </c>
      <c r="B27" s="2">
        <v>61</v>
      </c>
      <c r="C27" s="5" t="s">
        <v>82</v>
      </c>
      <c r="D27" s="14" t="s">
        <v>83</v>
      </c>
      <c r="E27" s="15" t="s">
        <v>84</v>
      </c>
      <c r="G27" s="51">
        <v>0.13732638888888865</v>
      </c>
      <c r="H27" s="52" t="s">
        <v>23</v>
      </c>
      <c r="I27" s="51">
        <v>0.0010532407407406463</v>
      </c>
      <c r="J27" s="51"/>
    </row>
    <row r="28" spans="1:10" ht="16.5">
      <c r="A28" s="1" t="s">
        <v>69</v>
      </c>
      <c r="B28" s="2">
        <v>57</v>
      </c>
      <c r="C28" s="5" t="s">
        <v>66</v>
      </c>
      <c r="D28" s="14" t="s">
        <v>67</v>
      </c>
      <c r="E28" s="15" t="s">
        <v>68</v>
      </c>
      <c r="G28" s="51">
        <v>0.13738425925925898</v>
      </c>
      <c r="H28" s="52" t="s">
        <v>23</v>
      </c>
      <c r="I28" s="51">
        <v>0.0011111111111109795</v>
      </c>
      <c r="J28" s="51"/>
    </row>
    <row r="29" spans="1:10" ht="16.5">
      <c r="A29" s="1" t="s">
        <v>72</v>
      </c>
      <c r="B29" s="2">
        <v>6</v>
      </c>
      <c r="C29" s="5" t="s">
        <v>47</v>
      </c>
      <c r="D29" s="14" t="s">
        <v>48</v>
      </c>
      <c r="E29" s="15" t="s">
        <v>33</v>
      </c>
      <c r="G29" s="51">
        <v>0.13741898148148157</v>
      </c>
      <c r="H29" s="52" t="s">
        <v>23</v>
      </c>
      <c r="I29" s="51">
        <v>0.001145833333333568</v>
      </c>
      <c r="J29" s="51"/>
    </row>
    <row r="30" spans="1:10" ht="16.5">
      <c r="A30" s="1" t="s">
        <v>75</v>
      </c>
      <c r="B30" s="2">
        <v>3</v>
      </c>
      <c r="C30" s="5" t="s">
        <v>41</v>
      </c>
      <c r="D30" s="14" t="s">
        <v>42</v>
      </c>
      <c r="E30" s="15" t="s">
        <v>33</v>
      </c>
      <c r="G30" s="51">
        <v>0.13745370370370374</v>
      </c>
      <c r="H30" s="52" t="s">
        <v>23</v>
      </c>
      <c r="I30" s="51">
        <v>0.00118055555555574</v>
      </c>
      <c r="J30" s="51"/>
    </row>
    <row r="31" spans="1:10" ht="16.5">
      <c r="A31" s="1" t="s">
        <v>78</v>
      </c>
      <c r="B31" s="2">
        <v>22</v>
      </c>
      <c r="C31" s="5" t="s">
        <v>106</v>
      </c>
      <c r="D31" s="14" t="s">
        <v>107</v>
      </c>
      <c r="E31" s="15" t="s">
        <v>29</v>
      </c>
      <c r="G31" s="51">
        <v>0.13746527777777753</v>
      </c>
      <c r="H31" s="52" t="s">
        <v>23</v>
      </c>
      <c r="I31" s="51">
        <v>0.0011921296296295292</v>
      </c>
      <c r="J31" s="51"/>
    </row>
    <row r="32" spans="1:10" ht="16.5">
      <c r="A32" s="1" t="s">
        <v>81</v>
      </c>
      <c r="B32" s="2">
        <v>28</v>
      </c>
      <c r="C32" s="5" t="s">
        <v>57</v>
      </c>
      <c r="D32" s="14" t="s">
        <v>58</v>
      </c>
      <c r="E32" s="15" t="s">
        <v>59</v>
      </c>
      <c r="F32" s="8" t="s">
        <v>60</v>
      </c>
      <c r="G32" s="51">
        <v>0.1375115740740741</v>
      </c>
      <c r="H32" s="52" t="s">
        <v>23</v>
      </c>
      <c r="I32" s="51">
        <v>0.001238425925926101</v>
      </c>
      <c r="J32" s="51"/>
    </row>
    <row r="33" spans="1:10" ht="16.5">
      <c r="A33" s="1" t="s">
        <v>85</v>
      </c>
      <c r="B33" s="2">
        <v>4</v>
      </c>
      <c r="C33" s="5" t="s">
        <v>54</v>
      </c>
      <c r="D33" s="14" t="s">
        <v>55</v>
      </c>
      <c r="E33" s="15" t="s">
        <v>33</v>
      </c>
      <c r="G33" s="51">
        <v>0.13763888888888903</v>
      </c>
      <c r="H33" s="52" t="s">
        <v>23</v>
      </c>
      <c r="I33" s="51">
        <v>0.0013657407407410282</v>
      </c>
      <c r="J33" s="51"/>
    </row>
    <row r="34" spans="1:10" ht="16.5">
      <c r="A34" s="1" t="s">
        <v>88</v>
      </c>
      <c r="B34" s="2">
        <v>82</v>
      </c>
      <c r="C34" s="5" t="s">
        <v>109</v>
      </c>
      <c r="D34" s="14" t="s">
        <v>110</v>
      </c>
      <c r="E34" s="15" t="s">
        <v>64</v>
      </c>
      <c r="G34" s="51">
        <v>0.1377199074074071</v>
      </c>
      <c r="H34" s="52" t="s">
        <v>23</v>
      </c>
      <c r="I34" s="51">
        <v>0.001446759259259106</v>
      </c>
      <c r="J34" s="51"/>
    </row>
    <row r="35" spans="1:10" s="12" customFormat="1" ht="16.5">
      <c r="A35" s="1" t="s">
        <v>92</v>
      </c>
      <c r="B35" s="34">
        <v>16</v>
      </c>
      <c r="C35" s="6" t="s">
        <v>93</v>
      </c>
      <c r="D35" s="35" t="s">
        <v>94</v>
      </c>
      <c r="E35" s="19" t="s">
        <v>95</v>
      </c>
      <c r="F35" s="36"/>
      <c r="G35" s="51">
        <v>0.13771990740740714</v>
      </c>
      <c r="H35" s="54" t="s">
        <v>23</v>
      </c>
      <c r="I35" s="33">
        <v>0.0014467592592591338</v>
      </c>
      <c r="J35" s="33"/>
    </row>
    <row r="36" spans="1:10" ht="16.5">
      <c r="A36" s="1" t="s">
        <v>96</v>
      </c>
      <c r="B36" s="2">
        <v>56</v>
      </c>
      <c r="C36" s="5" t="s">
        <v>119</v>
      </c>
      <c r="D36" s="14" t="s">
        <v>120</v>
      </c>
      <c r="E36" s="15" t="s">
        <v>68</v>
      </c>
      <c r="G36" s="51">
        <v>0.13776620370370335</v>
      </c>
      <c r="H36" s="52" t="s">
        <v>23</v>
      </c>
      <c r="I36" s="51">
        <v>0.0014930555555553449</v>
      </c>
      <c r="J36" s="51"/>
    </row>
    <row r="37" spans="1:10" ht="16.5">
      <c r="A37" s="1" t="s">
        <v>99</v>
      </c>
      <c r="B37" s="2">
        <v>63</v>
      </c>
      <c r="C37" s="5" t="s">
        <v>89</v>
      </c>
      <c r="D37" s="14" t="s">
        <v>90</v>
      </c>
      <c r="E37" s="15" t="s">
        <v>91</v>
      </c>
      <c r="G37" s="51">
        <v>0.13777777777777744</v>
      </c>
      <c r="H37" s="52" t="s">
        <v>23</v>
      </c>
      <c r="I37" s="51">
        <v>0.0015046296296294392</v>
      </c>
      <c r="J37" s="51"/>
    </row>
    <row r="38" spans="1:10" ht="16.5">
      <c r="A38" s="1" t="s">
        <v>102</v>
      </c>
      <c r="B38" s="2">
        <v>78</v>
      </c>
      <c r="C38" s="5" t="s">
        <v>149</v>
      </c>
      <c r="D38" s="14" t="s">
        <v>150</v>
      </c>
      <c r="E38" s="15" t="s">
        <v>151</v>
      </c>
      <c r="G38" s="51">
        <v>0.13778935185185157</v>
      </c>
      <c r="H38" s="52" t="s">
        <v>23</v>
      </c>
      <c r="I38" s="51">
        <v>0.0015162037037035614</v>
      </c>
      <c r="J38" s="51"/>
    </row>
    <row r="39" spans="1:10" ht="16.5">
      <c r="A39" s="1" t="s">
        <v>105</v>
      </c>
      <c r="B39" s="2">
        <v>23</v>
      </c>
      <c r="C39" s="5" t="s">
        <v>122</v>
      </c>
      <c r="D39" s="14" t="s">
        <v>123</v>
      </c>
      <c r="E39" s="15" t="s">
        <v>29</v>
      </c>
      <c r="G39" s="51">
        <v>0.1379282407407408</v>
      </c>
      <c r="H39" s="52" t="s">
        <v>23</v>
      </c>
      <c r="I39" s="51">
        <v>0.001655092592592805</v>
      </c>
      <c r="J39" s="51"/>
    </row>
    <row r="40" spans="1:10" ht="16.5">
      <c r="A40" s="1" t="s">
        <v>108</v>
      </c>
      <c r="B40" s="2">
        <v>81</v>
      </c>
      <c r="C40" s="5" t="s">
        <v>128</v>
      </c>
      <c r="D40" s="14" t="s">
        <v>129</v>
      </c>
      <c r="E40" s="15" t="s">
        <v>64</v>
      </c>
      <c r="G40" s="51">
        <v>0.1379398148148146</v>
      </c>
      <c r="H40" s="52" t="s">
        <v>23</v>
      </c>
      <c r="I40" s="51">
        <v>0.0016666666666665941</v>
      </c>
      <c r="J40" s="51"/>
    </row>
    <row r="41" spans="1:10" ht="16.5">
      <c r="A41" s="1" t="s">
        <v>111</v>
      </c>
      <c r="B41" s="2">
        <v>41</v>
      </c>
      <c r="C41" s="5" t="s">
        <v>125</v>
      </c>
      <c r="D41" s="14" t="s">
        <v>126</v>
      </c>
      <c r="E41" s="15" t="s">
        <v>52</v>
      </c>
      <c r="G41" s="51">
        <v>0.13804398148148117</v>
      </c>
      <c r="H41" s="52" t="s">
        <v>23</v>
      </c>
      <c r="I41" s="51">
        <v>0.001770833333333166</v>
      </c>
      <c r="J41" s="51"/>
    </row>
    <row r="42" spans="1:10" ht="16.5">
      <c r="A42" s="1" t="s">
        <v>114</v>
      </c>
      <c r="B42" s="2">
        <v>40</v>
      </c>
      <c r="C42" s="5" t="s">
        <v>70</v>
      </c>
      <c r="D42" s="14" t="s">
        <v>71</v>
      </c>
      <c r="E42" s="15" t="s">
        <v>52</v>
      </c>
      <c r="G42" s="51">
        <v>0.1380555555555553</v>
      </c>
      <c r="H42" s="52" t="s">
        <v>23</v>
      </c>
      <c r="I42" s="51">
        <v>0.0017824074074072882</v>
      </c>
      <c r="J42" s="51"/>
    </row>
    <row r="43" spans="1:10" ht="16.5">
      <c r="A43" s="1" t="s">
        <v>118</v>
      </c>
      <c r="B43" s="2">
        <v>1</v>
      </c>
      <c r="C43" s="5" t="s">
        <v>142</v>
      </c>
      <c r="D43" s="14" t="s">
        <v>143</v>
      </c>
      <c r="E43" s="15" t="s">
        <v>33</v>
      </c>
      <c r="G43" s="51">
        <v>0.13809027777777788</v>
      </c>
      <c r="H43" s="52" t="s">
        <v>23</v>
      </c>
      <c r="I43" s="51">
        <v>0.0018171296296298767</v>
      </c>
      <c r="J43" s="51"/>
    </row>
    <row r="44" spans="1:10" ht="16.5">
      <c r="A44" s="1" t="s">
        <v>121</v>
      </c>
      <c r="B44" s="2">
        <v>31</v>
      </c>
      <c r="C44" s="5" t="s">
        <v>131</v>
      </c>
      <c r="D44" s="14" t="s">
        <v>132</v>
      </c>
      <c r="E44" s="15" t="s">
        <v>133</v>
      </c>
      <c r="F44" s="8" t="s">
        <v>60</v>
      </c>
      <c r="G44" s="51">
        <v>0.1381018518518519</v>
      </c>
      <c r="H44" s="52" t="s">
        <v>23</v>
      </c>
      <c r="I44" s="51">
        <v>0.0018287037037038878</v>
      </c>
      <c r="J44" s="51"/>
    </row>
    <row r="45" spans="1:10" ht="16.5">
      <c r="A45" s="1" t="s">
        <v>124</v>
      </c>
      <c r="B45" s="2">
        <v>42</v>
      </c>
      <c r="C45" s="5" t="s">
        <v>97</v>
      </c>
      <c r="D45" s="14" t="s">
        <v>98</v>
      </c>
      <c r="E45" s="15" t="s">
        <v>52</v>
      </c>
      <c r="G45" s="51">
        <v>0.1381597222222219</v>
      </c>
      <c r="H45" s="52" t="s">
        <v>23</v>
      </c>
      <c r="I45" s="51">
        <v>0.0018865740740738879</v>
      </c>
      <c r="J45" s="51"/>
    </row>
    <row r="46" spans="1:10" ht="16.5">
      <c r="A46" s="1" t="s">
        <v>127</v>
      </c>
      <c r="B46" s="2">
        <v>46</v>
      </c>
      <c r="C46" s="5" t="s">
        <v>112</v>
      </c>
      <c r="D46" s="14" t="s">
        <v>113</v>
      </c>
      <c r="E46" s="15" t="s">
        <v>21</v>
      </c>
      <c r="G46" s="51">
        <v>0.1382175925925923</v>
      </c>
      <c r="H46" s="52" t="s">
        <v>23</v>
      </c>
      <c r="I46" s="51">
        <v>0.0019444444444443043</v>
      </c>
      <c r="J46" s="51"/>
    </row>
    <row r="47" spans="1:10" ht="16.5">
      <c r="A47" s="1" t="s">
        <v>130</v>
      </c>
      <c r="B47" s="2">
        <v>34</v>
      </c>
      <c r="C47" s="5" t="s">
        <v>145</v>
      </c>
      <c r="D47" s="14" t="s">
        <v>146</v>
      </c>
      <c r="E47" s="15" t="s">
        <v>147</v>
      </c>
      <c r="G47" s="51">
        <v>0.13824074074074044</v>
      </c>
      <c r="H47" s="52" t="s">
        <v>23</v>
      </c>
      <c r="I47" s="51">
        <v>0.0019675925925924376</v>
      </c>
      <c r="J47" s="51"/>
    </row>
    <row r="48" spans="1:10" ht="16.5">
      <c r="A48" s="1" t="s">
        <v>134</v>
      </c>
      <c r="B48" s="2">
        <v>29</v>
      </c>
      <c r="C48" s="5" t="s">
        <v>115</v>
      </c>
      <c r="D48" s="14" t="s">
        <v>116</v>
      </c>
      <c r="E48" s="15" t="s">
        <v>117</v>
      </c>
      <c r="F48" s="8" t="s">
        <v>60</v>
      </c>
      <c r="G48" s="51">
        <v>0.13827546296296264</v>
      </c>
      <c r="H48" s="52" t="s">
        <v>23</v>
      </c>
      <c r="I48" s="51">
        <v>0.0020023148148146375</v>
      </c>
      <c r="J48" s="51"/>
    </row>
    <row r="49" spans="1:10" ht="16.5">
      <c r="A49" s="1" t="s">
        <v>138</v>
      </c>
      <c r="B49" s="2">
        <v>37</v>
      </c>
      <c r="C49" s="5" t="s">
        <v>153</v>
      </c>
      <c r="D49" s="14" t="s">
        <v>154</v>
      </c>
      <c r="E49" s="15" t="s">
        <v>147</v>
      </c>
      <c r="G49" s="51">
        <v>0.1384953703703701</v>
      </c>
      <c r="H49" s="52" t="s">
        <v>23</v>
      </c>
      <c r="I49" s="51">
        <v>0.0022222222222220978</v>
      </c>
      <c r="J49" s="51"/>
    </row>
    <row r="50" spans="1:10" ht="16.5">
      <c r="A50" s="1" t="s">
        <v>141</v>
      </c>
      <c r="B50" s="2">
        <v>87</v>
      </c>
      <c r="C50" s="5" t="s">
        <v>135</v>
      </c>
      <c r="D50" s="14" t="s">
        <v>136</v>
      </c>
      <c r="E50" s="15" t="s">
        <v>137</v>
      </c>
      <c r="G50" s="51">
        <v>0.1386805555555553</v>
      </c>
      <c r="H50" s="52" t="s">
        <v>23</v>
      </c>
      <c r="I50" s="51">
        <v>0.0024074074074073026</v>
      </c>
      <c r="J50" s="51"/>
    </row>
    <row r="51" spans="1:10" ht="16.5">
      <c r="A51" s="1" t="s">
        <v>144</v>
      </c>
      <c r="B51" s="2">
        <v>30</v>
      </c>
      <c r="C51" s="5" t="s">
        <v>160</v>
      </c>
      <c r="D51" s="14" t="s">
        <v>161</v>
      </c>
      <c r="E51" s="15" t="s">
        <v>133</v>
      </c>
      <c r="F51" s="8" t="s">
        <v>60</v>
      </c>
      <c r="G51" s="51">
        <v>0.13877314814814784</v>
      </c>
      <c r="H51" s="52" t="s">
        <v>23</v>
      </c>
      <c r="I51" s="51">
        <v>0.0024999999999998357</v>
      </c>
      <c r="J51" s="51"/>
    </row>
    <row r="52" spans="1:10" ht="16.5">
      <c r="A52" s="1" t="s">
        <v>148</v>
      </c>
      <c r="B52" s="2">
        <v>50</v>
      </c>
      <c r="C52" s="5" t="s">
        <v>156</v>
      </c>
      <c r="D52" s="14" t="s">
        <v>157</v>
      </c>
      <c r="E52" s="15" t="s">
        <v>158</v>
      </c>
      <c r="G52" s="51">
        <v>0.13880787037037004</v>
      </c>
      <c r="H52" s="52" t="s">
        <v>23</v>
      </c>
      <c r="I52" s="51">
        <v>0.0025347222222220356</v>
      </c>
      <c r="J52" s="51"/>
    </row>
    <row r="53" spans="1:10" ht="16.5">
      <c r="A53" s="1" t="s">
        <v>152</v>
      </c>
      <c r="B53" s="2">
        <v>44</v>
      </c>
      <c r="C53" s="5" t="s">
        <v>139</v>
      </c>
      <c r="D53" s="14" t="s">
        <v>140</v>
      </c>
      <c r="E53" s="15" t="s">
        <v>21</v>
      </c>
      <c r="G53" s="51">
        <v>0.1388425925925923</v>
      </c>
      <c r="H53" s="52" t="s">
        <v>23</v>
      </c>
      <c r="I53" s="51">
        <v>0.002569444444444291</v>
      </c>
      <c r="J53" s="51"/>
    </row>
    <row r="54" spans="1:10" ht="16.5">
      <c r="A54" s="1" t="s">
        <v>155</v>
      </c>
      <c r="B54" s="2">
        <v>5</v>
      </c>
      <c r="C54" s="5" t="s">
        <v>103</v>
      </c>
      <c r="D54" s="14" t="s">
        <v>104</v>
      </c>
      <c r="E54" s="15" t="s">
        <v>33</v>
      </c>
      <c r="G54" s="51">
        <v>0.13892361111111118</v>
      </c>
      <c r="H54" s="52" t="s">
        <v>23</v>
      </c>
      <c r="I54" s="51">
        <v>0.0026504629629631737</v>
      </c>
      <c r="J54" s="51"/>
    </row>
    <row r="55" spans="1:10" ht="16.5">
      <c r="A55" s="1" t="s">
        <v>159</v>
      </c>
      <c r="B55" s="2">
        <v>59</v>
      </c>
      <c r="C55" s="5" t="s">
        <v>73</v>
      </c>
      <c r="D55" s="14" t="s">
        <v>74</v>
      </c>
      <c r="E55" s="15" t="s">
        <v>68</v>
      </c>
      <c r="G55" s="51">
        <v>0.13893518518518527</v>
      </c>
      <c r="H55" s="52" t="s">
        <v>23</v>
      </c>
      <c r="I55" s="51">
        <v>0.002662037037037268</v>
      </c>
      <c r="J55" s="51"/>
    </row>
    <row r="56" spans="1:10" ht="16.5">
      <c r="A56" s="1" t="s">
        <v>162</v>
      </c>
      <c r="B56" s="2">
        <v>80</v>
      </c>
      <c r="C56" s="5" t="s">
        <v>172</v>
      </c>
      <c r="D56" s="14" t="s">
        <v>173</v>
      </c>
      <c r="E56" s="15" t="s">
        <v>151</v>
      </c>
      <c r="G56" s="51">
        <v>0.13902777777777747</v>
      </c>
      <c r="H56" s="52" t="s">
        <v>23</v>
      </c>
      <c r="I56" s="51">
        <v>0.002754629629629468</v>
      </c>
      <c r="J56" s="51"/>
    </row>
    <row r="57" spans="1:10" ht="16.5">
      <c r="A57" s="1" t="s">
        <v>166</v>
      </c>
      <c r="B57" s="2">
        <v>68</v>
      </c>
      <c r="C57" s="5" t="s">
        <v>169</v>
      </c>
      <c r="D57" s="14" t="s">
        <v>170</v>
      </c>
      <c r="E57" s="15" t="s">
        <v>25</v>
      </c>
      <c r="F57" s="8" t="s">
        <v>60</v>
      </c>
      <c r="G57" s="51">
        <v>0.1390393518518516</v>
      </c>
      <c r="H57" s="52" t="s">
        <v>23</v>
      </c>
      <c r="I57" s="51">
        <v>0.0027662037037035903</v>
      </c>
      <c r="J57" s="51"/>
    </row>
    <row r="58" spans="1:10" ht="16.5">
      <c r="A58" s="1" t="s">
        <v>24</v>
      </c>
      <c r="B58" s="2">
        <v>26</v>
      </c>
      <c r="C58" s="5" t="s">
        <v>163</v>
      </c>
      <c r="D58" s="14" t="s">
        <v>164</v>
      </c>
      <c r="E58" s="15" t="s">
        <v>165</v>
      </c>
      <c r="F58" s="8" t="s">
        <v>60</v>
      </c>
      <c r="G58" s="51">
        <v>0.13905092592592558</v>
      </c>
      <c r="H58" s="52" t="s">
        <v>23</v>
      </c>
      <c r="I58" s="51">
        <v>0.0027777777777775736</v>
      </c>
      <c r="J58" s="51"/>
    </row>
    <row r="59" spans="1:10" ht="16.5">
      <c r="A59" s="1" t="s">
        <v>171</v>
      </c>
      <c r="B59" s="2">
        <v>36</v>
      </c>
      <c r="C59" s="5" t="s">
        <v>178</v>
      </c>
      <c r="D59" s="14" t="s">
        <v>179</v>
      </c>
      <c r="E59" s="15" t="s">
        <v>147</v>
      </c>
      <c r="G59" s="51">
        <v>0.13927083333333348</v>
      </c>
      <c r="H59" s="52" t="s">
        <v>23</v>
      </c>
      <c r="I59" s="51">
        <v>0.002997685185185478</v>
      </c>
      <c r="J59" s="51"/>
    </row>
    <row r="60" spans="1:10" ht="16.5">
      <c r="A60" s="1" t="s">
        <v>174</v>
      </c>
      <c r="B60" s="2">
        <v>83</v>
      </c>
      <c r="C60" s="5" t="s">
        <v>175</v>
      </c>
      <c r="D60" s="14" t="s">
        <v>176</v>
      </c>
      <c r="E60" s="15" t="s">
        <v>64</v>
      </c>
      <c r="G60" s="51">
        <v>0.13929398148148117</v>
      </c>
      <c r="H60" s="52" t="s">
        <v>23</v>
      </c>
      <c r="I60" s="51">
        <v>0.003020833333333167</v>
      </c>
      <c r="J60" s="51"/>
    </row>
    <row r="61" spans="1:10" ht="16.5">
      <c r="A61" s="1" t="s">
        <v>177</v>
      </c>
      <c r="B61" s="2">
        <v>77</v>
      </c>
      <c r="C61" s="5" t="s">
        <v>167</v>
      </c>
      <c r="D61" s="14" t="s">
        <v>168</v>
      </c>
      <c r="E61" s="15" t="s">
        <v>151</v>
      </c>
      <c r="G61" s="51">
        <v>0.1393287037037034</v>
      </c>
      <c r="H61" s="52" t="s">
        <v>23</v>
      </c>
      <c r="I61" s="51">
        <v>0.003055555555555395</v>
      </c>
      <c r="J61" s="51"/>
    </row>
    <row r="62" spans="1:10" ht="16.5">
      <c r="A62" s="1" t="s">
        <v>180</v>
      </c>
      <c r="B62" s="2">
        <v>75</v>
      </c>
      <c r="C62" s="5" t="s">
        <v>181</v>
      </c>
      <c r="D62" s="14" t="s">
        <v>182</v>
      </c>
      <c r="E62" s="15" t="s">
        <v>25</v>
      </c>
      <c r="F62" s="8" t="s">
        <v>60</v>
      </c>
      <c r="G62" s="51">
        <v>0.13989583333333336</v>
      </c>
      <c r="H62" s="52" t="s">
        <v>23</v>
      </c>
      <c r="I62" s="51">
        <v>0.0036226851851853537</v>
      </c>
      <c r="J62" s="51"/>
    </row>
    <row r="63" spans="1:10" ht="16.5">
      <c r="A63" s="1" t="s">
        <v>183</v>
      </c>
      <c r="B63" s="2">
        <v>70</v>
      </c>
      <c r="C63" s="5" t="s">
        <v>187</v>
      </c>
      <c r="D63" s="14" t="s">
        <v>39</v>
      </c>
      <c r="E63" s="15" t="s">
        <v>25</v>
      </c>
      <c r="G63" s="51">
        <v>0.14042824074074078</v>
      </c>
      <c r="H63" s="52" t="s">
        <v>23</v>
      </c>
      <c r="I63" s="51">
        <v>0.0041550925925927795</v>
      </c>
      <c r="J63" s="51"/>
    </row>
    <row r="64" spans="1:10" ht="16.5">
      <c r="A64" s="1" t="s">
        <v>186</v>
      </c>
      <c r="B64" s="2">
        <v>49</v>
      </c>
      <c r="C64" s="5" t="s">
        <v>192</v>
      </c>
      <c r="D64" s="14" t="s">
        <v>193</v>
      </c>
      <c r="E64" s="15" t="s">
        <v>194</v>
      </c>
      <c r="G64" s="51">
        <v>0.14119212962962965</v>
      </c>
      <c r="H64" s="52" t="s">
        <v>23</v>
      </c>
      <c r="I64" s="51">
        <v>0.004918981481481649</v>
      </c>
      <c r="J64" s="51"/>
    </row>
    <row r="65" spans="1:10" ht="16.5">
      <c r="A65" s="1" t="s">
        <v>188</v>
      </c>
      <c r="B65" s="2">
        <v>10</v>
      </c>
      <c r="C65" s="5" t="s">
        <v>225</v>
      </c>
      <c r="D65" s="14" t="s">
        <v>226</v>
      </c>
      <c r="E65" s="15" t="s">
        <v>205</v>
      </c>
      <c r="G65" s="51">
        <v>0.14122685185185196</v>
      </c>
      <c r="H65" s="52" t="s">
        <v>23</v>
      </c>
      <c r="I65" s="51">
        <v>0.00495370370370396</v>
      </c>
      <c r="J65" s="51"/>
    </row>
    <row r="66" spans="1:10" ht="16.5">
      <c r="A66" s="1" t="s">
        <v>191</v>
      </c>
      <c r="B66" s="2">
        <v>64</v>
      </c>
      <c r="C66" s="5" t="s">
        <v>189</v>
      </c>
      <c r="D66" s="14" t="s">
        <v>190</v>
      </c>
      <c r="E66" s="15" t="s">
        <v>91</v>
      </c>
      <c r="G66" s="51">
        <v>0.14137731481481494</v>
      </c>
      <c r="H66" s="52" t="s">
        <v>23</v>
      </c>
      <c r="I66" s="51">
        <v>0.005104166666666937</v>
      </c>
      <c r="J66" s="51"/>
    </row>
    <row r="67" spans="1:10" ht="16.5">
      <c r="A67" s="1" t="s">
        <v>195</v>
      </c>
      <c r="B67" s="2">
        <v>14</v>
      </c>
      <c r="C67" s="5" t="s">
        <v>234</v>
      </c>
      <c r="D67" s="14" t="s">
        <v>235</v>
      </c>
      <c r="E67" s="15" t="s">
        <v>95</v>
      </c>
      <c r="G67" s="51">
        <v>0.14156250000000029</v>
      </c>
      <c r="H67" s="52" t="s">
        <v>23</v>
      </c>
      <c r="I67" s="51">
        <v>0.005289351851852281</v>
      </c>
      <c r="J67" s="51"/>
    </row>
    <row r="68" spans="1:10" ht="16.5">
      <c r="A68" s="1" t="s">
        <v>198</v>
      </c>
      <c r="B68" s="2">
        <v>25</v>
      </c>
      <c r="C68" s="5" t="s">
        <v>199</v>
      </c>
      <c r="D68" s="14" t="s">
        <v>200</v>
      </c>
      <c r="E68" s="15" t="s">
        <v>201</v>
      </c>
      <c r="F68" s="8" t="s">
        <v>60</v>
      </c>
      <c r="G68" s="51">
        <v>0.14165509259259262</v>
      </c>
      <c r="H68" s="52" t="s">
        <v>23</v>
      </c>
      <c r="I68" s="51">
        <v>0.00538194444444462</v>
      </c>
      <c r="J68" s="51"/>
    </row>
    <row r="69" spans="1:10" ht="16.5">
      <c r="A69" s="1" t="s">
        <v>202</v>
      </c>
      <c r="B69" s="2">
        <v>84</v>
      </c>
      <c r="C69" s="5" t="s">
        <v>228</v>
      </c>
      <c r="D69" s="14" t="s">
        <v>229</v>
      </c>
      <c r="E69" s="15" t="s">
        <v>64</v>
      </c>
      <c r="G69" s="51">
        <v>0.1418634259259261</v>
      </c>
      <c r="H69" s="52" t="s">
        <v>23</v>
      </c>
      <c r="I69" s="51">
        <v>0.0055902777777780965</v>
      </c>
      <c r="J69" s="51"/>
    </row>
    <row r="70" spans="1:10" ht="16.5">
      <c r="A70" s="1" t="s">
        <v>206</v>
      </c>
      <c r="B70" s="2">
        <v>15</v>
      </c>
      <c r="C70" s="5" t="s">
        <v>207</v>
      </c>
      <c r="D70" s="14" t="s">
        <v>208</v>
      </c>
      <c r="E70" s="15" t="s">
        <v>95</v>
      </c>
      <c r="G70" s="51">
        <v>0.1419097222222223</v>
      </c>
      <c r="H70" s="52" t="s">
        <v>23</v>
      </c>
      <c r="I70" s="51">
        <v>0.0056365740740743075</v>
      </c>
      <c r="J70" s="51"/>
    </row>
    <row r="71" spans="1:10" ht="16.5">
      <c r="A71" s="1" t="s">
        <v>209</v>
      </c>
      <c r="B71" s="2">
        <v>11</v>
      </c>
      <c r="C71" s="5" t="s">
        <v>231</v>
      </c>
      <c r="D71" s="14" t="s">
        <v>232</v>
      </c>
      <c r="E71" s="15" t="s">
        <v>205</v>
      </c>
      <c r="G71" s="51">
        <v>0.14193287037037045</v>
      </c>
      <c r="H71" s="52" t="s">
        <v>23</v>
      </c>
      <c r="I71" s="51">
        <v>0.005659722222222441</v>
      </c>
      <c r="J71" s="51"/>
    </row>
    <row r="72" spans="1:10" ht="16.5">
      <c r="A72" s="1" t="s">
        <v>212</v>
      </c>
      <c r="B72" s="2">
        <v>88</v>
      </c>
      <c r="C72" s="5" t="s">
        <v>184</v>
      </c>
      <c r="D72" s="14" t="s">
        <v>185</v>
      </c>
      <c r="E72" s="15" t="s">
        <v>137</v>
      </c>
      <c r="G72" s="51">
        <v>0.14201388888888905</v>
      </c>
      <c r="H72" s="52" t="s">
        <v>23</v>
      </c>
      <c r="I72" s="51">
        <v>0.005740740740741046</v>
      </c>
      <c r="J72" s="51"/>
    </row>
    <row r="73" spans="1:10" ht="16.5">
      <c r="A73" s="1" t="s">
        <v>215</v>
      </c>
      <c r="B73" s="2">
        <v>58</v>
      </c>
      <c r="C73" s="5" t="s">
        <v>196</v>
      </c>
      <c r="D73" s="14" t="s">
        <v>197</v>
      </c>
      <c r="E73" s="15" t="s">
        <v>68</v>
      </c>
      <c r="G73" s="51">
        <v>0.1420949074074075</v>
      </c>
      <c r="H73" s="52" t="s">
        <v>23</v>
      </c>
      <c r="I73" s="51">
        <v>0.005821759259259485</v>
      </c>
      <c r="J73" s="51"/>
    </row>
    <row r="74" spans="1:10" ht="16.5">
      <c r="A74" s="1" t="s">
        <v>218</v>
      </c>
      <c r="B74" s="2">
        <v>12</v>
      </c>
      <c r="C74" s="5" t="s">
        <v>203</v>
      </c>
      <c r="D74" s="14" t="s">
        <v>204</v>
      </c>
      <c r="E74" s="15" t="s">
        <v>205</v>
      </c>
      <c r="G74" s="51">
        <v>0.14214120370370384</v>
      </c>
      <c r="H74" s="52" t="s">
        <v>23</v>
      </c>
      <c r="I74" s="51">
        <v>0.0058680555555558345</v>
      </c>
      <c r="J74" s="51"/>
    </row>
    <row r="75" spans="1:10" ht="16.5">
      <c r="A75" s="1" t="s">
        <v>221</v>
      </c>
      <c r="B75" s="2">
        <v>45</v>
      </c>
      <c r="C75" s="5" t="s">
        <v>219</v>
      </c>
      <c r="D75" s="14" t="s">
        <v>220</v>
      </c>
      <c r="E75" s="15" t="s">
        <v>21</v>
      </c>
      <c r="G75" s="51">
        <v>0.14222222222222236</v>
      </c>
      <c r="H75" s="52" t="s">
        <v>23</v>
      </c>
      <c r="I75" s="51">
        <v>0.005949074074074356</v>
      </c>
      <c r="J75" s="51"/>
    </row>
    <row r="76" spans="1:10" ht="16.5">
      <c r="A76" s="1" t="s">
        <v>224</v>
      </c>
      <c r="B76" s="2">
        <v>35</v>
      </c>
      <c r="C76" s="5" t="s">
        <v>213</v>
      </c>
      <c r="D76" s="14" t="s">
        <v>214</v>
      </c>
      <c r="E76" s="15" t="s">
        <v>147</v>
      </c>
      <c r="G76" s="51">
        <v>0.1422569444444445</v>
      </c>
      <c r="H76" s="52" t="s">
        <v>23</v>
      </c>
      <c r="I76" s="51">
        <v>0.005983796296296501</v>
      </c>
      <c r="J76" s="51"/>
    </row>
    <row r="77" spans="1:10" ht="16.5">
      <c r="A77" s="1" t="s">
        <v>227</v>
      </c>
      <c r="B77" s="2">
        <v>48</v>
      </c>
      <c r="C77" s="5" t="s">
        <v>210</v>
      </c>
      <c r="D77" s="14" t="s">
        <v>211</v>
      </c>
      <c r="E77" s="15" t="s">
        <v>21</v>
      </c>
      <c r="G77" s="51">
        <v>0.14229166666666676</v>
      </c>
      <c r="H77" s="52" t="s">
        <v>23</v>
      </c>
      <c r="I77" s="51">
        <v>0.006018518518518756</v>
      </c>
      <c r="J77" s="51"/>
    </row>
    <row r="78" spans="1:10" ht="16.5">
      <c r="A78" s="1" t="s">
        <v>230</v>
      </c>
      <c r="B78" s="2">
        <v>7</v>
      </c>
      <c r="C78" s="5" t="s">
        <v>237</v>
      </c>
      <c r="D78" s="14" t="s">
        <v>238</v>
      </c>
      <c r="E78" s="15" t="s">
        <v>205</v>
      </c>
      <c r="G78" s="51">
        <v>0.14246527777777787</v>
      </c>
      <c r="H78" s="52" t="s">
        <v>23</v>
      </c>
      <c r="I78" s="51">
        <v>0.006192129629629867</v>
      </c>
      <c r="J78" s="51"/>
    </row>
    <row r="79" spans="1:10" ht="16.5">
      <c r="A79" s="1" t="s">
        <v>233</v>
      </c>
      <c r="B79" s="2">
        <v>17</v>
      </c>
      <c r="C79" s="5" t="s">
        <v>216</v>
      </c>
      <c r="D79" s="14" t="s">
        <v>217</v>
      </c>
      <c r="E79" s="15" t="s">
        <v>95</v>
      </c>
      <c r="G79" s="51">
        <v>0.14256944444444447</v>
      </c>
      <c r="H79" s="52" t="s">
        <v>23</v>
      </c>
      <c r="I79" s="51">
        <v>0.006296296296296466</v>
      </c>
      <c r="J79" s="51"/>
    </row>
    <row r="80" spans="1:10" ht="16.5">
      <c r="A80" s="1" t="s">
        <v>236</v>
      </c>
      <c r="B80" s="2">
        <v>53</v>
      </c>
      <c r="C80" s="5" t="s">
        <v>243</v>
      </c>
      <c r="D80" s="14" t="s">
        <v>244</v>
      </c>
      <c r="E80" s="15" t="s">
        <v>158</v>
      </c>
      <c r="G80" s="51">
        <v>0.1426041666666667</v>
      </c>
      <c r="H80" s="52" t="s">
        <v>23</v>
      </c>
      <c r="I80" s="51">
        <v>0.006331018518518694</v>
      </c>
      <c r="J80" s="51"/>
    </row>
    <row r="81" spans="1:10" ht="16.5">
      <c r="A81" s="1" t="s">
        <v>239</v>
      </c>
      <c r="B81" s="2">
        <v>90</v>
      </c>
      <c r="C81" s="5" t="s">
        <v>222</v>
      </c>
      <c r="D81" s="14" t="s">
        <v>223</v>
      </c>
      <c r="E81" s="15" t="s">
        <v>137</v>
      </c>
      <c r="G81" s="51">
        <v>0.1426967592592593</v>
      </c>
      <c r="H81" s="52" t="s">
        <v>23</v>
      </c>
      <c r="I81" s="51">
        <v>0.006423611111111283</v>
      </c>
      <c r="J81" s="51"/>
    </row>
    <row r="82" spans="1:10" ht="16.5">
      <c r="A82" s="1" t="s">
        <v>242</v>
      </c>
      <c r="B82" s="2">
        <v>65</v>
      </c>
      <c r="C82" s="5" t="s">
        <v>240</v>
      </c>
      <c r="D82" s="14" t="s">
        <v>241</v>
      </c>
      <c r="E82" s="15" t="s">
        <v>91</v>
      </c>
      <c r="G82" s="51">
        <v>0.14368055555555556</v>
      </c>
      <c r="H82" s="52" t="s">
        <v>23</v>
      </c>
      <c r="I82" s="51">
        <v>0.007407407407407557</v>
      </c>
      <c r="J82" s="51"/>
    </row>
    <row r="83" spans="1:10" ht="16.5">
      <c r="A83" s="1" t="s">
        <v>245</v>
      </c>
      <c r="B83" s="2">
        <v>9</v>
      </c>
      <c r="C83" s="5" t="s">
        <v>246</v>
      </c>
      <c r="D83" s="14" t="s">
        <v>247</v>
      </c>
      <c r="E83" s="15" t="s">
        <v>205</v>
      </c>
      <c r="G83" s="51">
        <v>0.14373842592592595</v>
      </c>
      <c r="H83" s="52" t="s">
        <v>23</v>
      </c>
      <c r="I83" s="51">
        <v>0.0074652777777779455</v>
      </c>
      <c r="J83" s="51"/>
    </row>
    <row r="84" spans="1:10" ht="16.5">
      <c r="A84" s="1" t="s">
        <v>248</v>
      </c>
      <c r="B84" s="2">
        <v>32</v>
      </c>
      <c r="C84" s="5" t="s">
        <v>249</v>
      </c>
      <c r="D84" s="14" t="s">
        <v>250</v>
      </c>
      <c r="E84" s="15" t="s">
        <v>147</v>
      </c>
      <c r="G84" s="51">
        <v>0.14449074074074075</v>
      </c>
      <c r="H84" s="52" t="s">
        <v>23</v>
      </c>
      <c r="I84" s="51">
        <v>0.008217592592592748</v>
      </c>
      <c r="J84" s="51"/>
    </row>
    <row r="85" spans="1:10" ht="16.5">
      <c r="A85" s="1" t="s">
        <v>251</v>
      </c>
      <c r="B85" s="2">
        <v>94</v>
      </c>
      <c r="C85" s="5" t="s">
        <v>252</v>
      </c>
      <c r="D85" s="14" t="s">
        <v>253</v>
      </c>
      <c r="E85" s="15" t="s">
        <v>254</v>
      </c>
      <c r="F85" s="8" t="s">
        <v>60</v>
      </c>
      <c r="G85" s="51">
        <v>0.1454513888888889</v>
      </c>
      <c r="H85" s="52" t="s">
        <v>23</v>
      </c>
      <c r="I85" s="51">
        <v>0.00917824074074089</v>
      </c>
      <c r="J85" s="51"/>
    </row>
    <row r="86" spans="1:10" ht="16.5">
      <c r="A86" s="1" t="s">
        <v>255</v>
      </c>
      <c r="B86" s="2">
        <v>67</v>
      </c>
      <c r="C86" s="5" t="s">
        <v>263</v>
      </c>
      <c r="D86" s="14" t="s">
        <v>264</v>
      </c>
      <c r="E86" s="15" t="s">
        <v>25</v>
      </c>
      <c r="G86" s="51">
        <v>0.14708333333333343</v>
      </c>
      <c r="H86" s="52" t="s">
        <v>23</v>
      </c>
      <c r="I86" s="51">
        <v>0.010810185185185422</v>
      </c>
      <c r="J86" s="51"/>
    </row>
    <row r="87" spans="1:10" ht="16.5">
      <c r="A87" s="1" t="s">
        <v>259</v>
      </c>
      <c r="B87" s="2">
        <v>76</v>
      </c>
      <c r="C87" s="5" t="s">
        <v>260</v>
      </c>
      <c r="D87" s="14" t="s">
        <v>261</v>
      </c>
      <c r="E87" s="15" t="s">
        <v>25</v>
      </c>
      <c r="G87" s="51">
        <v>0.147175925925926</v>
      </c>
      <c r="H87" s="52" t="s">
        <v>23</v>
      </c>
      <c r="I87" s="51">
        <v>0.010902777777777983</v>
      </c>
      <c r="J87" s="51"/>
    </row>
    <row r="88" spans="1:10" ht="16.5">
      <c r="A88" s="1" t="s">
        <v>262</v>
      </c>
      <c r="B88" s="2">
        <v>96</v>
      </c>
      <c r="C88" s="5" t="s">
        <v>256</v>
      </c>
      <c r="D88" s="14" t="s">
        <v>257</v>
      </c>
      <c r="E88" s="15" t="s">
        <v>258</v>
      </c>
      <c r="F88" s="8" t="s">
        <v>60</v>
      </c>
      <c r="G88" s="51">
        <v>0.14766203703703704</v>
      </c>
      <c r="H88" s="52" t="s">
        <v>23</v>
      </c>
      <c r="I88" s="51">
        <v>0.011388888888889032</v>
      </c>
      <c r="J88" s="51"/>
    </row>
    <row r="89" spans="1:10" ht="16.5" customHeight="1" hidden="1">
      <c r="A89" s="1" t="s">
        <v>99</v>
      </c>
      <c r="B89" s="2">
        <v>86</v>
      </c>
      <c r="C89" s="5" t="s">
        <v>265</v>
      </c>
      <c r="D89" s="14" t="s">
        <v>266</v>
      </c>
      <c r="E89" s="15" t="s">
        <v>64</v>
      </c>
      <c r="G89" s="51"/>
      <c r="H89" s="52" t="s">
        <v>23</v>
      </c>
      <c r="I89" s="51">
        <v>0</v>
      </c>
      <c r="J89" s="51"/>
    </row>
    <row r="90" spans="1:10" ht="16.5" customHeight="1" hidden="1">
      <c r="A90" s="1" t="s">
        <v>267</v>
      </c>
      <c r="B90" s="2">
        <v>62</v>
      </c>
      <c r="C90" s="5" t="s">
        <v>268</v>
      </c>
      <c r="D90" s="14" t="s">
        <v>269</v>
      </c>
      <c r="E90" s="15" t="s">
        <v>91</v>
      </c>
      <c r="F90" s="8" t="s">
        <v>22</v>
      </c>
      <c r="G90" s="51"/>
      <c r="H90" s="52" t="s">
        <v>23</v>
      </c>
      <c r="I90" s="51">
        <v>0</v>
      </c>
      <c r="J90" s="51"/>
    </row>
    <row r="91" spans="1:10" ht="16.5" customHeight="1" hidden="1">
      <c r="A91" s="1" t="s">
        <v>155</v>
      </c>
      <c r="B91" s="2">
        <v>27</v>
      </c>
      <c r="C91" s="5" t="s">
        <v>270</v>
      </c>
      <c r="D91" s="14" t="s">
        <v>271</v>
      </c>
      <c r="E91" s="15" t="s">
        <v>272</v>
      </c>
      <c r="F91" s="8" t="s">
        <v>22</v>
      </c>
      <c r="G91" s="51"/>
      <c r="H91" s="52" t="s">
        <v>23</v>
      </c>
      <c r="I91" s="51">
        <v>0</v>
      </c>
      <c r="J91" s="51"/>
    </row>
    <row r="92" spans="1:10" ht="16.5" customHeight="1" hidden="1">
      <c r="A92" s="1" t="s">
        <v>259</v>
      </c>
      <c r="B92" s="2">
        <v>92</v>
      </c>
      <c r="C92" s="5" t="s">
        <v>273</v>
      </c>
      <c r="D92" s="14" t="s">
        <v>274</v>
      </c>
      <c r="E92" s="15" t="s">
        <v>137</v>
      </c>
      <c r="F92" s="8" t="s">
        <v>22</v>
      </c>
      <c r="G92" s="51"/>
      <c r="H92" s="52" t="s">
        <v>23</v>
      </c>
      <c r="I92" s="51">
        <v>0</v>
      </c>
      <c r="J92" s="51"/>
    </row>
    <row r="93" spans="1:10" ht="15" customHeight="1" hidden="1">
      <c r="A93" s="1" t="s">
        <v>251</v>
      </c>
      <c r="B93" s="2">
        <v>52</v>
      </c>
      <c r="C93" s="5" t="s">
        <v>275</v>
      </c>
      <c r="D93" s="14" t="s">
        <v>276</v>
      </c>
      <c r="E93" s="15" t="s">
        <v>158</v>
      </c>
      <c r="F93" s="8" t="s">
        <v>22</v>
      </c>
      <c r="G93" s="51"/>
      <c r="H93" s="52" t="s">
        <v>23</v>
      </c>
      <c r="I93" s="51">
        <v>0</v>
      </c>
      <c r="J93" s="51"/>
    </row>
    <row r="94" spans="1:10" ht="16.5" customHeight="1" hidden="1">
      <c r="A94" s="1" t="s">
        <v>277</v>
      </c>
      <c r="B94" s="2">
        <v>51</v>
      </c>
      <c r="C94" s="5" t="s">
        <v>278</v>
      </c>
      <c r="D94" s="14" t="s">
        <v>279</v>
      </c>
      <c r="E94" s="15" t="s">
        <v>158</v>
      </c>
      <c r="F94" s="8" t="s">
        <v>22</v>
      </c>
      <c r="G94" s="51"/>
      <c r="H94" s="52" t="s">
        <v>23</v>
      </c>
      <c r="I94" s="51">
        <v>0</v>
      </c>
      <c r="J94" s="51"/>
    </row>
    <row r="95" spans="1:10" ht="16.5" customHeight="1" hidden="1">
      <c r="A95" s="1" t="s">
        <v>280</v>
      </c>
      <c r="B95" s="2">
        <v>55</v>
      </c>
      <c r="C95" s="5" t="s">
        <v>281</v>
      </c>
      <c r="D95" s="14" t="s">
        <v>282</v>
      </c>
      <c r="E95" s="15" t="s">
        <v>158</v>
      </c>
      <c r="F95" s="8" t="s">
        <v>22</v>
      </c>
      <c r="G95" s="51"/>
      <c r="H95" s="52" t="s">
        <v>23</v>
      </c>
      <c r="I95" s="51">
        <v>0</v>
      </c>
      <c r="J95" s="51"/>
    </row>
    <row r="96" spans="1:10" ht="16.5" customHeight="1" hidden="1">
      <c r="A96" s="1" t="s">
        <v>283</v>
      </c>
      <c r="B96" s="2">
        <v>95</v>
      </c>
      <c r="C96" s="5" t="s">
        <v>284</v>
      </c>
      <c r="D96" s="14" t="s">
        <v>285</v>
      </c>
      <c r="E96" s="15" t="s">
        <v>286</v>
      </c>
      <c r="F96" s="8" t="s">
        <v>22</v>
      </c>
      <c r="G96" s="51"/>
      <c r="H96" s="52" t="s">
        <v>23</v>
      </c>
      <c r="I96" s="51">
        <v>0</v>
      </c>
      <c r="J96" s="51"/>
    </row>
    <row r="97" spans="7:10" ht="16.5" customHeight="1" hidden="1">
      <c r="G97" s="51"/>
      <c r="H97" s="52"/>
      <c r="I97" s="51"/>
      <c r="J97" s="51"/>
    </row>
    <row r="98" spans="1:10" ht="16.5" customHeight="1" hidden="1">
      <c r="A98" s="56" t="s">
        <v>295</v>
      </c>
      <c r="G98" s="51"/>
      <c r="H98" s="52"/>
      <c r="I98" s="51"/>
      <c r="J98" s="51"/>
    </row>
    <row r="99" spans="1:10" ht="16.5" customHeight="1" hidden="1">
      <c r="A99" s="1" t="s">
        <v>26</v>
      </c>
      <c r="B99" s="2">
        <v>23</v>
      </c>
      <c r="C99" s="5" t="s">
        <v>122</v>
      </c>
      <c r="D99" s="14" t="s">
        <v>123</v>
      </c>
      <c r="E99" s="15" t="s">
        <v>29</v>
      </c>
      <c r="G99" s="51"/>
      <c r="H99" s="52"/>
      <c r="I99" s="51"/>
      <c r="J99" s="51"/>
    </row>
    <row r="100" spans="1:10" ht="16.5" customHeight="1" hidden="1">
      <c r="A100" s="1" t="s">
        <v>30</v>
      </c>
      <c r="B100" s="2">
        <v>31</v>
      </c>
      <c r="C100" s="5" t="s">
        <v>131</v>
      </c>
      <c r="D100" s="14" t="s">
        <v>132</v>
      </c>
      <c r="E100" s="15" t="s">
        <v>133</v>
      </c>
      <c r="G100" s="51"/>
      <c r="H100" s="52"/>
      <c r="I100" s="51"/>
      <c r="J100" s="51"/>
    </row>
    <row r="101" spans="1:10" ht="16.5" customHeight="1" hidden="1">
      <c r="A101" s="1" t="s">
        <v>34</v>
      </c>
      <c r="B101" s="2">
        <v>59</v>
      </c>
      <c r="C101" s="5" t="s">
        <v>73</v>
      </c>
      <c r="D101" s="14" t="s">
        <v>74</v>
      </c>
      <c r="E101" s="15" t="s">
        <v>68</v>
      </c>
      <c r="G101" s="51"/>
      <c r="H101" s="52"/>
      <c r="I101" s="51"/>
      <c r="J101" s="51"/>
    </row>
    <row r="102" spans="7:10" ht="16.5" customHeight="1" hidden="1">
      <c r="G102" s="51"/>
      <c r="H102" s="52"/>
      <c r="I102" s="51"/>
      <c r="J102" s="51"/>
    </row>
    <row r="103" spans="1:10" ht="16.5" customHeight="1" hidden="1">
      <c r="A103" s="29" t="s">
        <v>287</v>
      </c>
      <c r="G103" s="51"/>
      <c r="H103" s="52"/>
      <c r="I103" s="51"/>
      <c r="J103" s="57" t="s">
        <v>296</v>
      </c>
    </row>
    <row r="104" spans="1:8" s="39" customFormat="1" ht="16.5" customHeight="1" hidden="1">
      <c r="A104" s="37"/>
      <c r="B104" s="2">
        <v>2</v>
      </c>
      <c r="C104" s="5" t="s">
        <v>31</v>
      </c>
      <c r="D104" s="14" t="s">
        <v>32</v>
      </c>
      <c r="E104" s="15" t="s">
        <v>33</v>
      </c>
      <c r="F104" s="38"/>
      <c r="H104" s="58"/>
    </row>
    <row r="105" spans="1:8" s="39" customFormat="1" ht="16.5" customHeight="1" hidden="1">
      <c r="A105" s="37"/>
      <c r="B105" s="37">
        <v>20</v>
      </c>
      <c r="C105" s="5" t="s">
        <v>44</v>
      </c>
      <c r="D105" s="14" t="s">
        <v>45</v>
      </c>
      <c r="E105" s="15" t="s">
        <v>29</v>
      </c>
      <c r="F105" s="38"/>
      <c r="H105" s="58"/>
    </row>
    <row r="106" spans="1:8" s="39" customFormat="1" ht="16.5" customHeight="1" hidden="1">
      <c r="A106" s="37"/>
      <c r="B106" s="2">
        <v>19</v>
      </c>
      <c r="C106" s="5" t="s">
        <v>27</v>
      </c>
      <c r="D106" s="14" t="s">
        <v>28</v>
      </c>
      <c r="E106" s="15" t="s">
        <v>29</v>
      </c>
      <c r="F106" s="38"/>
      <c r="H106" s="58"/>
    </row>
    <row r="107" spans="1:8" s="39" customFormat="1" ht="16.5" customHeight="1" hidden="1">
      <c r="A107" s="37"/>
      <c r="B107" s="2">
        <v>23</v>
      </c>
      <c r="C107" s="5" t="s">
        <v>122</v>
      </c>
      <c r="D107" s="14" t="s">
        <v>123</v>
      </c>
      <c r="E107" s="15" t="s">
        <v>29</v>
      </c>
      <c r="F107" s="38"/>
      <c r="H107" s="58"/>
    </row>
    <row r="108" spans="1:8" s="39" customFormat="1" ht="16.5" customHeight="1" hidden="1">
      <c r="A108" s="37"/>
      <c r="B108" s="37">
        <v>69</v>
      </c>
      <c r="C108" s="5" t="s">
        <v>38</v>
      </c>
      <c r="D108" s="14" t="s">
        <v>39</v>
      </c>
      <c r="E108" s="15" t="s">
        <v>25</v>
      </c>
      <c r="F108" s="38"/>
      <c r="H108" s="58"/>
    </row>
    <row r="109" spans="1:8" s="39" customFormat="1" ht="16.5" customHeight="1" hidden="1">
      <c r="A109" s="37"/>
      <c r="B109" s="2">
        <v>1</v>
      </c>
      <c r="C109" s="5" t="s">
        <v>142</v>
      </c>
      <c r="D109" s="14" t="s">
        <v>143</v>
      </c>
      <c r="E109" s="15" t="s">
        <v>33</v>
      </c>
      <c r="F109" s="38"/>
      <c r="H109" s="58"/>
    </row>
    <row r="110" spans="1:8" s="39" customFormat="1" ht="16.5" customHeight="1" hidden="1">
      <c r="A110" s="37"/>
      <c r="B110" s="2">
        <v>31</v>
      </c>
      <c r="C110" s="5" t="s">
        <v>131</v>
      </c>
      <c r="D110" s="14" t="s">
        <v>132</v>
      </c>
      <c r="E110" s="15" t="s">
        <v>133</v>
      </c>
      <c r="F110" s="38"/>
      <c r="H110" s="58"/>
    </row>
    <row r="111" spans="1:8" s="39" customFormat="1" ht="16.5" customHeight="1" hidden="1">
      <c r="A111" s="37"/>
      <c r="B111" s="2">
        <v>59</v>
      </c>
      <c r="C111" s="5" t="s">
        <v>73</v>
      </c>
      <c r="D111" s="14" t="s">
        <v>74</v>
      </c>
      <c r="E111" s="15" t="s">
        <v>68</v>
      </c>
      <c r="F111" s="38"/>
      <c r="H111" s="58"/>
    </row>
    <row r="112" spans="1:8" s="39" customFormat="1" ht="16.5" customHeight="1" hidden="1">
      <c r="A112" s="37"/>
      <c r="B112" s="37">
        <v>21</v>
      </c>
      <c r="C112" s="5" t="s">
        <v>35</v>
      </c>
      <c r="D112" s="14" t="s">
        <v>36</v>
      </c>
      <c r="E112" s="15" t="s">
        <v>29</v>
      </c>
      <c r="F112" s="38"/>
      <c r="H112" s="58"/>
    </row>
    <row r="113" spans="1:8" s="39" customFormat="1" ht="16.5">
      <c r="A113" s="37"/>
      <c r="B113" s="37"/>
      <c r="F113" s="38"/>
      <c r="H113" s="58"/>
    </row>
    <row r="114" spans="1:8" s="39" customFormat="1" ht="16.5" customHeight="1" hidden="1">
      <c r="A114" s="37"/>
      <c r="B114" s="37"/>
      <c r="F114" s="38"/>
      <c r="H114" s="58"/>
    </row>
    <row r="115" spans="1:8" s="39" customFormat="1" ht="16.5" customHeight="1" hidden="1">
      <c r="A115" s="37"/>
      <c r="B115" s="37"/>
      <c r="F115" s="38"/>
      <c r="H115" s="58"/>
    </row>
    <row r="116" spans="1:8" s="39" customFormat="1" ht="16.5">
      <c r="A116" s="37"/>
      <c r="B116" s="37"/>
      <c r="F116" s="38"/>
      <c r="H116" s="58"/>
    </row>
    <row r="117" spans="1:10" ht="16.5">
      <c r="A117" s="29" t="s">
        <v>288</v>
      </c>
      <c r="G117" s="51"/>
      <c r="H117" s="52"/>
      <c r="I117" s="51"/>
      <c r="J117" s="51"/>
    </row>
    <row r="118" spans="2:10" ht="16.5">
      <c r="B118" s="2">
        <v>1</v>
      </c>
      <c r="C118" s="5" t="s">
        <v>29</v>
      </c>
      <c r="G118" s="51">
        <v>0.40163194444444444</v>
      </c>
      <c r="H118" s="52" t="s">
        <v>23</v>
      </c>
      <c r="I118" s="51">
        <v>0</v>
      </c>
      <c r="J118" s="51"/>
    </row>
    <row r="119" spans="2:10" ht="16.5">
      <c r="B119" s="2">
        <v>2</v>
      </c>
      <c r="C119" s="5" t="s">
        <v>33</v>
      </c>
      <c r="G119" s="51">
        <v>0.4028935185185185</v>
      </c>
      <c r="H119" s="52" t="s">
        <v>23</v>
      </c>
      <c r="I119" s="51">
        <v>0.0012615740740740677</v>
      </c>
      <c r="J119" s="51"/>
    </row>
    <row r="120" spans="2:10" ht="16.5">
      <c r="B120" s="2">
        <v>3</v>
      </c>
      <c r="C120" s="5" t="s">
        <v>52</v>
      </c>
      <c r="G120" s="51">
        <v>0.4030902777777778</v>
      </c>
      <c r="H120" s="52" t="s">
        <v>23</v>
      </c>
      <c r="I120" s="51">
        <v>0.0014583333333337833</v>
      </c>
      <c r="J120" s="51"/>
    </row>
    <row r="121" spans="2:10" ht="16.5">
      <c r="B121" s="2">
        <v>4</v>
      </c>
      <c r="C121" s="5" t="s">
        <v>25</v>
      </c>
      <c r="G121" s="51">
        <v>0.40347222222222223</v>
      </c>
      <c r="H121" s="52" t="s">
        <v>23</v>
      </c>
      <c r="I121" s="51">
        <v>0.001840277777778232</v>
      </c>
      <c r="J121" s="51"/>
    </row>
    <row r="122" spans="2:10" ht="16.5">
      <c r="B122" s="2">
        <v>5</v>
      </c>
      <c r="C122" s="5" t="s">
        <v>68</v>
      </c>
      <c r="G122" s="51">
        <v>0.4038194444444444</v>
      </c>
      <c r="H122" s="52" t="s">
        <v>23</v>
      </c>
      <c r="I122" s="51">
        <v>0.0021875000000003975</v>
      </c>
      <c r="J122" s="51"/>
    </row>
    <row r="123" spans="2:10" ht="16.5">
      <c r="B123" s="2">
        <v>6</v>
      </c>
      <c r="C123" s="5" t="s">
        <v>64</v>
      </c>
      <c r="G123" s="51">
        <v>0.4038541666666666</v>
      </c>
      <c r="H123" s="52" t="s">
        <v>23</v>
      </c>
      <c r="I123" s="51">
        <v>0.002222222222222625</v>
      </c>
      <c r="J123" s="51"/>
    </row>
    <row r="124" spans="2:10" ht="16.5">
      <c r="B124" s="2">
        <v>7</v>
      </c>
      <c r="C124" s="5" t="s">
        <v>151</v>
      </c>
      <c r="G124" s="51">
        <v>0.4068981481481481</v>
      </c>
      <c r="H124" s="52" t="s">
        <v>23</v>
      </c>
      <c r="I124" s="51">
        <v>0.00526620370370412</v>
      </c>
      <c r="J124" s="51"/>
    </row>
    <row r="125" spans="2:10" ht="16.5">
      <c r="B125" s="2">
        <v>8</v>
      </c>
      <c r="C125" s="5" t="s">
        <v>289</v>
      </c>
      <c r="G125" s="51">
        <v>0.40696759259259263</v>
      </c>
      <c r="H125" s="52" t="s">
        <v>23</v>
      </c>
      <c r="I125" s="51">
        <v>0.005335648148148631</v>
      </c>
      <c r="J125" s="51"/>
    </row>
    <row r="126" spans="2:10" ht="16.5">
      <c r="B126" s="2">
        <v>9</v>
      </c>
      <c r="C126" s="5" t="s">
        <v>21</v>
      </c>
      <c r="G126" s="51">
        <v>0.40935185185185186</v>
      </c>
      <c r="H126" s="52" t="s">
        <v>23</v>
      </c>
      <c r="I126" s="51">
        <v>0.0077199074074078555</v>
      </c>
      <c r="J126" s="51"/>
    </row>
    <row r="127" spans="2:10" ht="16.5">
      <c r="B127" s="2">
        <v>10</v>
      </c>
      <c r="C127" s="5" t="s">
        <v>95</v>
      </c>
      <c r="G127" s="51">
        <v>0.4121875</v>
      </c>
      <c r="H127" s="52" t="s">
        <v>23</v>
      </c>
      <c r="I127" s="51">
        <v>0.010555555555555984</v>
      </c>
      <c r="J127" s="51"/>
    </row>
    <row r="128" spans="2:10" ht="16.5">
      <c r="B128" s="2">
        <v>11</v>
      </c>
      <c r="C128" s="5" t="s">
        <v>91</v>
      </c>
      <c r="G128" s="51">
        <v>0.41375</v>
      </c>
      <c r="H128" s="52" t="s">
        <v>23</v>
      </c>
      <c r="I128" s="51">
        <v>0.012118055555556007</v>
      </c>
      <c r="J128" s="51"/>
    </row>
    <row r="129" spans="2:10" ht="16.5">
      <c r="B129" s="2">
        <v>12</v>
      </c>
      <c r="C129" s="5" t="s">
        <v>137</v>
      </c>
      <c r="G129" s="51">
        <v>0.41407407407407404</v>
      </c>
      <c r="H129" s="52" t="s">
        <v>23</v>
      </c>
      <c r="I129" s="51">
        <v>0.012442129629630039</v>
      </c>
      <c r="J129" s="51"/>
    </row>
    <row r="130" spans="2:10" ht="16.5">
      <c r="B130" s="2">
        <v>13</v>
      </c>
      <c r="C130" s="5" t="s">
        <v>290</v>
      </c>
      <c r="G130" s="51">
        <v>0.4168865740740741</v>
      </c>
      <c r="H130" s="52" t="s">
        <v>23</v>
      </c>
      <c r="I130" s="51">
        <v>0.014560185185185592</v>
      </c>
      <c r="J130" s="51"/>
    </row>
    <row r="132" ht="16.5" customHeight="1" hidden="1">
      <c r="B132" s="2" t="s">
        <v>297</v>
      </c>
    </row>
    <row r="133" ht="16.5" customHeight="1" hidden="1"/>
    <row r="134" spans="2:3" ht="16.5" customHeight="1" hidden="1">
      <c r="B134" s="60">
        <v>1</v>
      </c>
      <c r="C134" s="15" t="s">
        <v>29</v>
      </c>
    </row>
    <row r="135" spans="2:3" ht="16.5" customHeight="1" hidden="1">
      <c r="B135" s="60">
        <v>2</v>
      </c>
      <c r="C135" s="15" t="s">
        <v>59</v>
      </c>
    </row>
    <row r="136" spans="2:3" ht="16.5" customHeight="1" hidden="1">
      <c r="B136" s="60">
        <v>3</v>
      </c>
      <c r="C136" s="15" t="s">
        <v>33</v>
      </c>
    </row>
    <row r="137" spans="2:3" ht="16.5" customHeight="1" hidden="1">
      <c r="B137" s="60">
        <v>4</v>
      </c>
      <c r="C137" s="15" t="s">
        <v>64</v>
      </c>
    </row>
    <row r="138" spans="2:3" ht="16.5" customHeight="1" hidden="1">
      <c r="B138" s="60">
        <v>5</v>
      </c>
      <c r="C138" s="15" t="s">
        <v>68</v>
      </c>
    </row>
    <row r="139" spans="2:3" ht="16.5" customHeight="1" hidden="1">
      <c r="B139" s="60">
        <v>6</v>
      </c>
      <c r="C139" s="15" t="s">
        <v>52</v>
      </c>
    </row>
    <row r="140" spans="2:3" ht="16.5" customHeight="1" hidden="1">
      <c r="B140" s="60">
        <v>7</v>
      </c>
      <c r="C140" s="15" t="s">
        <v>25</v>
      </c>
    </row>
    <row r="141" spans="2:3" ht="16.5" customHeight="1" hidden="1">
      <c r="B141" s="60">
        <v>8</v>
      </c>
      <c r="C141" s="15" t="s">
        <v>91</v>
      </c>
    </row>
    <row r="142" spans="2:3" ht="16.5" customHeight="1" hidden="1">
      <c r="B142" s="60">
        <v>9</v>
      </c>
      <c r="C142" s="15" t="s">
        <v>95</v>
      </c>
    </row>
    <row r="143" spans="2:3" ht="16.5" customHeight="1" hidden="1">
      <c r="B143" s="60">
        <v>10</v>
      </c>
      <c r="C143" s="15" t="s">
        <v>194</v>
      </c>
    </row>
    <row r="144" spans="2:3" ht="16.5" customHeight="1" hidden="1">
      <c r="B144" s="60">
        <v>11</v>
      </c>
      <c r="C144" s="15" t="s">
        <v>147</v>
      </c>
    </row>
    <row r="145" spans="2:3" ht="16.5" customHeight="1" hidden="1">
      <c r="B145" s="60">
        <v>12</v>
      </c>
      <c r="C145" s="15" t="s">
        <v>137</v>
      </c>
    </row>
    <row r="146" spans="2:3" ht="16.5" customHeight="1" hidden="1">
      <c r="B146" s="60">
        <v>13</v>
      </c>
      <c r="C146" s="15" t="s">
        <v>205</v>
      </c>
    </row>
    <row r="147" spans="2:3" ht="16.5" customHeight="1" hidden="1">
      <c r="B147" s="60">
        <v>14</v>
      </c>
      <c r="C147" s="15" t="s">
        <v>151</v>
      </c>
    </row>
    <row r="148" spans="2:3" ht="16.5" customHeight="1" hidden="1">
      <c r="B148" s="60">
        <v>15</v>
      </c>
      <c r="C148" s="15" t="s">
        <v>158</v>
      </c>
    </row>
    <row r="149" spans="2:3" ht="16.5">
      <c r="B149" s="14"/>
      <c r="C149" s="15"/>
    </row>
    <row r="150" spans="2:3" ht="16.5">
      <c r="B150" s="14" t="s">
        <v>291</v>
      </c>
      <c r="C150" s="15"/>
    </row>
    <row r="151" spans="2:3" ht="16.5">
      <c r="B151" s="14"/>
      <c r="C151" s="15"/>
    </row>
    <row r="152" spans="2:3" ht="16.5">
      <c r="B152" s="14"/>
      <c r="C152" s="15"/>
    </row>
    <row r="153" spans="2:3" ht="16.5">
      <c r="B153" s="14"/>
      <c r="C153" s="15"/>
    </row>
    <row r="154" spans="2:3" ht="16.5">
      <c r="B154" s="14"/>
      <c r="C154" s="15"/>
    </row>
    <row r="155" spans="2:3" ht="16.5">
      <c r="B155" s="14"/>
      <c r="C155" s="15"/>
    </row>
    <row r="156" spans="2:3" ht="16.5">
      <c r="B156" s="14"/>
      <c r="C156" s="15"/>
    </row>
    <row r="157" spans="2:3" ht="16.5">
      <c r="B157" s="14"/>
      <c r="C157" s="15"/>
    </row>
    <row r="158" spans="2:3" ht="16.5">
      <c r="B158" s="14"/>
      <c r="C158" s="15"/>
    </row>
    <row r="159" spans="2:3" ht="16.5">
      <c r="B159" s="14"/>
      <c r="C159" s="15"/>
    </row>
    <row r="160" spans="2:3" ht="16.5">
      <c r="B160" s="14"/>
      <c r="C160" s="15"/>
    </row>
  </sheetData>
  <sheetProtection/>
  <printOptions/>
  <pageMargins left="0.26" right="0.21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62"/>
  <sheetViews>
    <sheetView tabSelected="1" zoomScalePageLayoutView="0" workbookViewId="0" topLeftCell="A2">
      <selection activeCell="AF11" sqref="AF11"/>
    </sheetView>
  </sheetViews>
  <sheetFormatPr defaultColWidth="9.140625" defaultRowHeight="15"/>
  <cols>
    <col min="1" max="1" width="5.421875" style="1" customWidth="1"/>
    <col min="2" max="2" width="7.00390625" style="2" customWidth="1"/>
    <col min="3" max="3" width="24.140625" style="5" customWidth="1"/>
    <col min="4" max="4" width="10.28125" style="5" bestFit="1" customWidth="1"/>
    <col min="5" max="5" width="19.8515625" style="5" customWidth="1"/>
    <col min="6" max="6" width="3.28125" style="8" customWidth="1"/>
    <col min="7" max="7" width="7.8515625" style="5" hidden="1" customWidth="1"/>
    <col min="8" max="8" width="6.140625" style="5" hidden="1" customWidth="1"/>
    <col min="9" max="9" width="7.8515625" style="5" hidden="1" customWidth="1"/>
    <col min="10" max="10" width="10.28125" style="5" hidden="1" customWidth="1"/>
    <col min="11" max="11" width="2.00390625" style="5" hidden="1" customWidth="1"/>
    <col min="12" max="13" width="7.8515625" style="5" hidden="1" customWidth="1"/>
    <col min="14" max="14" width="8.421875" style="5" hidden="1" customWidth="1"/>
    <col min="15" max="15" width="2.00390625" style="5" hidden="1" customWidth="1"/>
    <col min="16" max="16" width="8.00390625" style="5" hidden="1" customWidth="1"/>
    <col min="17" max="17" width="7.8515625" style="6" hidden="1" customWidth="1"/>
    <col min="18" max="18" width="4.00390625" style="6" hidden="1" customWidth="1"/>
    <col min="19" max="19" width="11.00390625" style="6" hidden="1" customWidth="1"/>
    <col min="20" max="20" width="7.8515625" style="5" hidden="1" customWidth="1"/>
    <col min="21" max="21" width="7.8515625" style="61" hidden="1" customWidth="1"/>
    <col min="22" max="22" width="7.8515625" style="5" hidden="1" customWidth="1"/>
    <col min="23" max="23" width="10.421875" style="5" hidden="1" customWidth="1"/>
    <col min="24" max="24" width="2.8515625" style="41" hidden="1" customWidth="1"/>
    <col min="25" max="25" width="10.421875" style="42" hidden="1" customWidth="1"/>
    <col min="26" max="26" width="9.421875" style="5" hidden="1" customWidth="1"/>
    <col min="27" max="27" width="4.8515625" style="41" hidden="1" customWidth="1"/>
    <col min="28" max="28" width="7.8515625" style="5" hidden="1" customWidth="1"/>
    <col min="29" max="29" width="7.8515625" style="5" bestFit="1" customWidth="1"/>
    <col min="30" max="30" width="9.140625" style="62" customWidth="1"/>
    <col min="31" max="31" width="2.7109375" style="41" customWidth="1"/>
    <col min="32" max="32" width="8.00390625" style="5" customWidth="1"/>
  </cols>
  <sheetData>
    <row r="1" spans="3:6" ht="16.5">
      <c r="C1" s="80" t="s">
        <v>0</v>
      </c>
      <c r="D1" s="80"/>
      <c r="E1" s="80"/>
      <c r="F1" s="4"/>
    </row>
    <row r="2" spans="3:6" ht="16.5">
      <c r="C2" s="80"/>
      <c r="D2" s="80"/>
      <c r="E2" s="80"/>
      <c r="F2" s="4"/>
    </row>
    <row r="3" spans="3:5" ht="16.5">
      <c r="C3" s="81" t="s">
        <v>1</v>
      </c>
      <c r="D3" s="81"/>
      <c r="E3" s="81"/>
    </row>
    <row r="4" spans="3:5" ht="16.5">
      <c r="C4" s="81" t="s">
        <v>2</v>
      </c>
      <c r="D4" s="81"/>
      <c r="E4" s="81"/>
    </row>
    <row r="5" spans="3:5" ht="16.5">
      <c r="C5" s="9"/>
      <c r="D5" s="9"/>
      <c r="E5" s="9"/>
    </row>
    <row r="6" spans="3:6" ht="16.5">
      <c r="C6" s="7" t="s">
        <v>3</v>
      </c>
      <c r="D6" s="7"/>
      <c r="E6" s="7"/>
      <c r="F6" s="4"/>
    </row>
    <row r="7" spans="1:32" ht="16.5">
      <c r="A7" s="8" t="s">
        <v>4</v>
      </c>
      <c r="B7" s="10"/>
      <c r="C7" s="11"/>
      <c r="D7" s="12"/>
      <c r="E7" s="12"/>
      <c r="G7" s="12"/>
      <c r="H7" s="12"/>
      <c r="I7" s="12"/>
      <c r="J7" s="5" t="s">
        <v>302</v>
      </c>
      <c r="K7" s="12"/>
      <c r="L7" s="12"/>
      <c r="M7" s="12"/>
      <c r="N7" s="12"/>
      <c r="O7" s="12"/>
      <c r="P7" s="12" t="s">
        <v>5</v>
      </c>
      <c r="Q7" s="13"/>
      <c r="R7" s="13"/>
      <c r="S7" s="13" t="s">
        <v>5</v>
      </c>
      <c r="T7" s="12"/>
      <c r="U7" s="63"/>
      <c r="V7" s="12"/>
      <c r="W7" s="12"/>
      <c r="X7" s="43"/>
      <c r="Y7" s="23" t="s">
        <v>292</v>
      </c>
      <c r="Z7" s="12"/>
      <c r="AA7" s="43"/>
      <c r="AB7" s="12"/>
      <c r="AC7" s="12"/>
      <c r="AD7" s="64"/>
      <c r="AE7" s="43"/>
      <c r="AF7" s="12" t="s">
        <v>292</v>
      </c>
    </row>
    <row r="8" spans="1:32" ht="16.5">
      <c r="A8" s="14"/>
      <c r="E8" s="15"/>
      <c r="J8" s="5" t="s">
        <v>303</v>
      </c>
      <c r="P8" s="5" t="s">
        <v>304</v>
      </c>
      <c r="S8" s="16" t="s">
        <v>6</v>
      </c>
      <c r="Y8" s="42" t="s">
        <v>293</v>
      </c>
      <c r="AA8" s="41" t="s">
        <v>294</v>
      </c>
      <c r="AF8" s="5" t="s">
        <v>305</v>
      </c>
    </row>
    <row r="9" spans="1:32" ht="16.5">
      <c r="A9" s="17"/>
      <c r="B9" s="18"/>
      <c r="C9" s="12" t="s">
        <v>7</v>
      </c>
      <c r="D9" s="19"/>
      <c r="E9" s="20">
        <v>71</v>
      </c>
      <c r="F9" s="21" t="s">
        <v>8</v>
      </c>
      <c r="G9" s="44"/>
      <c r="H9" s="44"/>
      <c r="I9" s="44"/>
      <c r="J9" s="44"/>
      <c r="K9" s="65"/>
      <c r="L9" s="66"/>
      <c r="M9" s="66"/>
      <c r="N9" s="22"/>
      <c r="O9" s="22"/>
      <c r="P9" s="22"/>
      <c r="Q9" s="22"/>
      <c r="R9" s="22"/>
      <c r="S9" s="22"/>
      <c r="T9" s="22"/>
      <c r="U9" s="67"/>
      <c r="V9" s="22"/>
      <c r="W9" s="22"/>
      <c r="X9" s="45"/>
      <c r="Y9" s="46"/>
      <c r="Z9" s="22"/>
      <c r="AA9" s="45"/>
      <c r="AB9" s="22"/>
      <c r="AC9" s="22"/>
      <c r="AD9" s="68"/>
      <c r="AE9" s="69"/>
      <c r="AF9" s="22"/>
    </row>
    <row r="10" spans="1:32" ht="16.5">
      <c r="A10" s="17"/>
      <c r="B10" s="18"/>
      <c r="C10" s="23" t="s">
        <v>9</v>
      </c>
      <c r="D10" s="19"/>
      <c r="E10" s="20">
        <v>46.8</v>
      </c>
      <c r="F10" s="21" t="s">
        <v>10</v>
      </c>
      <c r="G10" s="44"/>
      <c r="H10" s="44"/>
      <c r="I10" s="44"/>
      <c r="J10" s="44"/>
      <c r="K10" s="65"/>
      <c r="L10" s="66"/>
      <c r="M10" s="66"/>
      <c r="N10" s="22"/>
      <c r="O10" s="22"/>
      <c r="P10" s="22"/>
      <c r="Q10" s="22"/>
      <c r="R10" s="22"/>
      <c r="S10" s="22"/>
      <c r="T10" s="22"/>
      <c r="U10" s="67"/>
      <c r="V10" s="22"/>
      <c r="W10" s="22"/>
      <c r="X10" s="45"/>
      <c r="Y10" s="46"/>
      <c r="Z10" s="22"/>
      <c r="AA10" s="45"/>
      <c r="AB10" s="22"/>
      <c r="AC10" s="22"/>
      <c r="AD10" s="68"/>
      <c r="AE10" s="69"/>
      <c r="AF10" s="22"/>
    </row>
    <row r="11" spans="1:19" ht="16.5">
      <c r="A11" s="14"/>
      <c r="E11" s="15"/>
      <c r="S11" s="16"/>
    </row>
    <row r="12" spans="1:5" ht="16.5">
      <c r="A12" s="29" t="s">
        <v>13</v>
      </c>
      <c r="E12" s="12"/>
    </row>
    <row r="13" spans="1:32" ht="24">
      <c r="A13" s="30" t="s">
        <v>14</v>
      </c>
      <c r="B13" s="31" t="s">
        <v>15</v>
      </c>
      <c r="C13" s="31" t="s">
        <v>16</v>
      </c>
      <c r="D13" s="31" t="s">
        <v>17</v>
      </c>
      <c r="E13" s="31" t="s">
        <v>18</v>
      </c>
      <c r="F13" s="31"/>
      <c r="G13" s="31" t="s">
        <v>307</v>
      </c>
      <c r="H13" s="31" t="s">
        <v>308</v>
      </c>
      <c r="I13" s="31"/>
      <c r="J13" s="31" t="s">
        <v>309</v>
      </c>
      <c r="K13" s="31"/>
      <c r="L13" s="31" t="s">
        <v>19</v>
      </c>
      <c r="M13" s="31" t="s">
        <v>20</v>
      </c>
      <c r="N13" s="31" t="s">
        <v>310</v>
      </c>
      <c r="O13" s="31"/>
      <c r="P13" s="31" t="s">
        <v>19</v>
      </c>
      <c r="Q13" s="32" t="s">
        <v>20</v>
      </c>
      <c r="R13" s="32"/>
      <c r="S13" s="32" t="s">
        <v>19</v>
      </c>
      <c r="T13" s="31" t="s">
        <v>307</v>
      </c>
      <c r="U13" s="30"/>
      <c r="V13" s="31"/>
      <c r="W13" s="31" t="s">
        <v>20</v>
      </c>
      <c r="X13" s="49"/>
      <c r="Y13" s="50" t="s">
        <v>19</v>
      </c>
      <c r="Z13" s="31" t="s">
        <v>20</v>
      </c>
      <c r="AA13" s="49"/>
      <c r="AB13" s="31" t="s">
        <v>19</v>
      </c>
      <c r="AC13" s="31" t="s">
        <v>20</v>
      </c>
      <c r="AD13" s="31" t="s">
        <v>310</v>
      </c>
      <c r="AE13" s="49"/>
      <c r="AF13" s="31" t="s">
        <v>19</v>
      </c>
    </row>
    <row r="14" spans="1:32" ht="16.5">
      <c r="A14" s="1" t="s">
        <v>26</v>
      </c>
      <c r="B14" s="2">
        <v>6</v>
      </c>
      <c r="C14" s="5" t="s">
        <v>47</v>
      </c>
      <c r="D14" s="14" t="s">
        <v>48</v>
      </c>
      <c r="E14" s="15" t="s">
        <v>33</v>
      </c>
      <c r="G14" s="51">
        <v>0.0534722222222222</v>
      </c>
      <c r="H14" s="73">
        <v>0.0014467592592592796</v>
      </c>
      <c r="I14" s="51">
        <v>0.056400462962962965</v>
      </c>
      <c r="J14" s="51">
        <f aca="true" t="shared" si="0" ref="J14:J45">I14-G14</f>
        <v>0.002928240740740766</v>
      </c>
      <c r="K14" s="51" t="s">
        <v>23</v>
      </c>
      <c r="L14" s="51">
        <f aca="true" t="shared" si="1" ref="L14:L45">J14-AL14</f>
        <v>0.002928240740740766</v>
      </c>
      <c r="M14" s="51">
        <v>0.11879629629629629</v>
      </c>
      <c r="N14" s="74">
        <f>M14</f>
        <v>0.11879629629629629</v>
      </c>
      <c r="O14" s="51" t="s">
        <v>23</v>
      </c>
      <c r="P14" s="51">
        <f aca="true" t="shared" si="2" ref="P14:P36">M14-AM14</f>
        <v>0.11879629629629629</v>
      </c>
      <c r="Q14" s="33">
        <f aca="true" t="shared" si="3" ref="Q14:Q45">N14+J14</f>
        <v>0.12172453703703706</v>
      </c>
      <c r="R14" s="33" t="s">
        <v>23</v>
      </c>
      <c r="S14" s="33">
        <f aca="true" t="shared" si="4" ref="S14:S45">Q14-AQ14</f>
        <v>0.12172453703703706</v>
      </c>
      <c r="T14" s="51">
        <v>0.0527777777777777</v>
      </c>
      <c r="U14" s="61" t="s">
        <v>311</v>
      </c>
      <c r="V14" s="51">
        <v>0.06847222222222223</v>
      </c>
      <c r="W14" s="51">
        <f aca="true" t="shared" si="5" ref="W14:W23">V14-T14</f>
        <v>0.015694444444444525</v>
      </c>
      <c r="X14" s="52" t="s">
        <v>23</v>
      </c>
      <c r="Y14" s="53">
        <f aca="true" t="shared" si="6" ref="Y14:Y45">W14-AN14</f>
        <v>0.015694444444444525</v>
      </c>
      <c r="Z14" s="51">
        <f aca="true" t="shared" si="7" ref="Z14:Z36">W14+Q14</f>
        <v>0.13741898148148157</v>
      </c>
      <c r="AA14" s="52" t="s">
        <v>23</v>
      </c>
      <c r="AB14" s="51">
        <f aca="true" t="shared" si="8" ref="AB14:AB45">Z14-AR14</f>
        <v>0.13741898148148157</v>
      </c>
      <c r="AC14" s="51">
        <v>0.0713310185185185</v>
      </c>
      <c r="AD14" s="51">
        <v>0.07125</v>
      </c>
      <c r="AE14" s="52" t="s">
        <v>23</v>
      </c>
      <c r="AF14" s="51">
        <f aca="true" t="shared" si="9" ref="AF14:AF45">AC14-AO14</f>
        <v>0.0713310185185185</v>
      </c>
    </row>
    <row r="15" spans="1:32" ht="16.5">
      <c r="A15" s="1" t="s">
        <v>30</v>
      </c>
      <c r="B15" s="2">
        <v>2</v>
      </c>
      <c r="C15" s="5" t="s">
        <v>31</v>
      </c>
      <c r="D15" s="14" t="s">
        <v>32</v>
      </c>
      <c r="E15" s="15" t="s">
        <v>33</v>
      </c>
      <c r="G15" s="51">
        <v>0.0173611111111111</v>
      </c>
      <c r="H15" s="73">
        <v>0.0014930555555555634</v>
      </c>
      <c r="I15" s="51">
        <v>0.020231481481481482</v>
      </c>
      <c r="J15" s="51">
        <f t="shared" si="0"/>
        <v>0.0028703703703703808</v>
      </c>
      <c r="K15" s="51" t="s">
        <v>23</v>
      </c>
      <c r="L15" s="51">
        <f t="shared" si="1"/>
        <v>0.0028703703703703808</v>
      </c>
      <c r="M15" s="51">
        <v>0.11879629629629629</v>
      </c>
      <c r="N15" s="51">
        <v>0.1187037037037037</v>
      </c>
      <c r="O15" s="51" t="s">
        <v>23</v>
      </c>
      <c r="P15" s="51">
        <f t="shared" si="2"/>
        <v>0.11879629629629629</v>
      </c>
      <c r="Q15" s="33">
        <f t="shared" si="3"/>
        <v>0.12157407407407408</v>
      </c>
      <c r="R15" s="33" t="s">
        <v>23</v>
      </c>
      <c r="S15" s="33">
        <f t="shared" si="4"/>
        <v>0.12157407407407408</v>
      </c>
      <c r="T15" s="51">
        <v>0.05625</v>
      </c>
      <c r="U15" s="61" t="s">
        <v>312</v>
      </c>
      <c r="V15" s="51">
        <v>0.07123842592592593</v>
      </c>
      <c r="W15" s="51">
        <f t="shared" si="5"/>
        <v>0.014988425925925926</v>
      </c>
      <c r="X15" s="52" t="s">
        <v>23</v>
      </c>
      <c r="Y15" s="53">
        <f t="shared" si="6"/>
        <v>0.014988425925925926</v>
      </c>
      <c r="Z15" s="51">
        <f t="shared" si="7"/>
        <v>0.1365625</v>
      </c>
      <c r="AA15" s="52" t="s">
        <v>23</v>
      </c>
      <c r="AB15" s="51">
        <f t="shared" si="8"/>
        <v>0.1365625</v>
      </c>
      <c r="AC15" s="51">
        <v>0.07133101851851852</v>
      </c>
      <c r="AD15" s="51">
        <v>0.07127314814814815</v>
      </c>
      <c r="AE15" s="52" t="s">
        <v>23</v>
      </c>
      <c r="AF15" s="51">
        <f t="shared" si="9"/>
        <v>0.07133101851851852</v>
      </c>
    </row>
    <row r="16" spans="1:32" ht="16.5">
      <c r="A16" s="1" t="s">
        <v>34</v>
      </c>
      <c r="B16" s="2">
        <v>19</v>
      </c>
      <c r="C16" s="5" t="s">
        <v>27</v>
      </c>
      <c r="D16" s="14" t="s">
        <v>28</v>
      </c>
      <c r="E16" s="15" t="s">
        <v>29</v>
      </c>
      <c r="G16" s="51">
        <v>0.0465277777777777</v>
      </c>
      <c r="H16" s="73">
        <v>0.0014120370370371144</v>
      </c>
      <c r="I16" s="51">
        <v>0.04925925925925926</v>
      </c>
      <c r="J16" s="51">
        <f t="shared" si="0"/>
        <v>0.002731481481481557</v>
      </c>
      <c r="K16" s="51" t="s">
        <v>23</v>
      </c>
      <c r="L16" s="51">
        <f t="shared" si="1"/>
        <v>0.002731481481481557</v>
      </c>
      <c r="M16" s="51">
        <v>0.11879629629629629</v>
      </c>
      <c r="N16" s="51">
        <v>0.11875000000000001</v>
      </c>
      <c r="O16" s="51" t="s">
        <v>23</v>
      </c>
      <c r="P16" s="51">
        <f t="shared" si="2"/>
        <v>0.11879629629629629</v>
      </c>
      <c r="Q16" s="33">
        <f t="shared" si="3"/>
        <v>0.12148148148148157</v>
      </c>
      <c r="R16" s="33" t="s">
        <v>23</v>
      </c>
      <c r="S16" s="33">
        <f t="shared" si="4"/>
        <v>0.12148148148148157</v>
      </c>
      <c r="T16" s="51">
        <v>0.0569444444444444</v>
      </c>
      <c r="U16" s="61" t="s">
        <v>313</v>
      </c>
      <c r="V16" s="51">
        <v>0.07173611111111111</v>
      </c>
      <c r="W16" s="51">
        <f t="shared" si="5"/>
        <v>0.01479166666666671</v>
      </c>
      <c r="X16" s="52" t="s">
        <v>23</v>
      </c>
      <c r="Y16" s="53">
        <f t="shared" si="6"/>
        <v>0.01479166666666671</v>
      </c>
      <c r="Z16" s="51">
        <f t="shared" si="7"/>
        <v>0.13627314814814828</v>
      </c>
      <c r="AA16" s="52" t="s">
        <v>23</v>
      </c>
      <c r="AB16" s="51">
        <f t="shared" si="8"/>
        <v>0.13627314814814828</v>
      </c>
      <c r="AC16" s="51">
        <v>0.0713310185185185</v>
      </c>
      <c r="AD16" s="51">
        <v>0.07122685185185186</v>
      </c>
      <c r="AE16" s="52" t="s">
        <v>23</v>
      </c>
      <c r="AF16" s="51">
        <f t="shared" si="9"/>
        <v>0.0713310185185185</v>
      </c>
    </row>
    <row r="17" spans="1:32" ht="16.5">
      <c r="A17" s="1" t="s">
        <v>37</v>
      </c>
      <c r="B17" s="2">
        <v>80</v>
      </c>
      <c r="C17" s="5" t="s">
        <v>172</v>
      </c>
      <c r="D17" s="14" t="s">
        <v>173</v>
      </c>
      <c r="E17" s="15" t="s">
        <v>151</v>
      </c>
      <c r="G17" s="51">
        <v>0.0333333333333333</v>
      </c>
      <c r="H17" s="73">
        <v>0.001562500000000036</v>
      </c>
      <c r="I17" s="51">
        <v>0.03644675925925926</v>
      </c>
      <c r="J17" s="51">
        <f t="shared" si="0"/>
        <v>0.003113425925925964</v>
      </c>
      <c r="K17" s="51" t="s">
        <v>23</v>
      </c>
      <c r="L17" s="51">
        <f t="shared" si="1"/>
        <v>0.003113425925925964</v>
      </c>
      <c r="M17" s="51">
        <v>0.11912037037037</v>
      </c>
      <c r="N17" s="74">
        <f>M17</f>
        <v>0.11912037037037</v>
      </c>
      <c r="O17" s="51" t="s">
        <v>23</v>
      </c>
      <c r="P17" s="51">
        <f t="shared" si="2"/>
        <v>0.11912037037037</v>
      </c>
      <c r="Q17" s="33">
        <f t="shared" si="3"/>
        <v>0.12223379629629597</v>
      </c>
      <c r="R17" s="33" t="s">
        <v>23</v>
      </c>
      <c r="S17" s="33">
        <f t="shared" si="4"/>
        <v>0.12223379629629597</v>
      </c>
      <c r="T17" s="51">
        <v>0.0256944444444444</v>
      </c>
      <c r="U17" s="61" t="s">
        <v>314</v>
      </c>
      <c r="V17" s="51">
        <v>0.04248842592592592</v>
      </c>
      <c r="W17" s="51">
        <f t="shared" si="5"/>
        <v>0.01679398148148152</v>
      </c>
      <c r="X17" s="52" t="s">
        <v>23</v>
      </c>
      <c r="Y17" s="53">
        <f t="shared" si="6"/>
        <v>0.01679398148148152</v>
      </c>
      <c r="Z17" s="51">
        <f t="shared" si="7"/>
        <v>0.13902777777777747</v>
      </c>
      <c r="AA17" s="52" t="s">
        <v>23</v>
      </c>
      <c r="AB17" s="51">
        <f t="shared" si="8"/>
        <v>0.13902777777777747</v>
      </c>
      <c r="AC17" s="51">
        <v>0.0713310185185185</v>
      </c>
      <c r="AD17" s="51">
        <v>0.07130787037037037</v>
      </c>
      <c r="AE17" s="52" t="s">
        <v>23</v>
      </c>
      <c r="AF17" s="51">
        <f t="shared" si="9"/>
        <v>0.0713310185185185</v>
      </c>
    </row>
    <row r="18" spans="1:32" ht="16.5">
      <c r="A18" s="1" t="s">
        <v>40</v>
      </c>
      <c r="B18" s="2">
        <v>69</v>
      </c>
      <c r="C18" s="5" t="s">
        <v>38</v>
      </c>
      <c r="D18" s="14" t="s">
        <v>39</v>
      </c>
      <c r="E18" s="15" t="s">
        <v>25</v>
      </c>
      <c r="G18" s="51">
        <v>0.0506944444444444</v>
      </c>
      <c r="H18" s="73">
        <v>0.001400462962963006</v>
      </c>
      <c r="I18" s="51">
        <v>0.05358796296296297</v>
      </c>
      <c r="J18" s="51">
        <f t="shared" si="0"/>
        <v>0.002893518518518566</v>
      </c>
      <c r="K18" s="51" t="s">
        <v>23</v>
      </c>
      <c r="L18" s="51">
        <f t="shared" si="1"/>
        <v>0.002893518518518566</v>
      </c>
      <c r="M18" s="51">
        <v>0.11879629629629629</v>
      </c>
      <c r="N18" s="51">
        <v>0.11876157407407407</v>
      </c>
      <c r="O18" s="51" t="s">
        <v>23</v>
      </c>
      <c r="P18" s="51">
        <f t="shared" si="2"/>
        <v>0.11879629629629629</v>
      </c>
      <c r="Q18" s="33">
        <f t="shared" si="3"/>
        <v>0.12165509259259263</v>
      </c>
      <c r="R18" s="33" t="s">
        <v>23</v>
      </c>
      <c r="S18" s="33">
        <f t="shared" si="4"/>
        <v>0.12165509259259263</v>
      </c>
      <c r="T18" s="51">
        <v>0.0541666666666666</v>
      </c>
      <c r="U18" s="61" t="s">
        <v>315</v>
      </c>
      <c r="V18" s="51">
        <v>0.0694675925925926</v>
      </c>
      <c r="W18" s="51">
        <f t="shared" si="5"/>
        <v>0.015300925925925996</v>
      </c>
      <c r="X18" s="52" t="s">
        <v>23</v>
      </c>
      <c r="Y18" s="53">
        <f t="shared" si="6"/>
        <v>0.015300925925925996</v>
      </c>
      <c r="Z18" s="51">
        <f t="shared" si="7"/>
        <v>0.13695601851851863</v>
      </c>
      <c r="AA18" s="52" t="s">
        <v>23</v>
      </c>
      <c r="AB18" s="51">
        <f t="shared" si="8"/>
        <v>0.13695601851851863</v>
      </c>
      <c r="AC18" s="51">
        <v>0.0713310185185185</v>
      </c>
      <c r="AD18" s="51">
        <v>0.07131944444444445</v>
      </c>
      <c r="AE18" s="52" t="s">
        <v>23</v>
      </c>
      <c r="AF18" s="51">
        <f t="shared" si="9"/>
        <v>0.0713310185185185</v>
      </c>
    </row>
    <row r="19" spans="1:32" ht="16.5">
      <c r="A19" s="1" t="s">
        <v>43</v>
      </c>
      <c r="B19" s="2">
        <v>31</v>
      </c>
      <c r="C19" s="5" t="s">
        <v>131</v>
      </c>
      <c r="D19" s="14" t="s">
        <v>132</v>
      </c>
      <c r="E19" s="15" t="s">
        <v>133</v>
      </c>
      <c r="F19" s="8" t="s">
        <v>60</v>
      </c>
      <c r="G19" s="51">
        <v>0.00902777777777777</v>
      </c>
      <c r="H19" s="73">
        <v>0.0014467592592592674</v>
      </c>
      <c r="I19" s="51">
        <v>0.012037037037037035</v>
      </c>
      <c r="J19" s="51">
        <f t="shared" si="0"/>
        <v>0.0030092592592592653</v>
      </c>
      <c r="K19" s="51" t="s">
        <v>23</v>
      </c>
      <c r="L19" s="51">
        <f t="shared" si="1"/>
        <v>0.0030092592592592653</v>
      </c>
      <c r="M19" s="51">
        <v>0.11912037037037</v>
      </c>
      <c r="N19" s="51">
        <v>0.11909722222222223</v>
      </c>
      <c r="O19" s="51" t="s">
        <v>23</v>
      </c>
      <c r="P19" s="51">
        <f t="shared" si="2"/>
        <v>0.11912037037037</v>
      </c>
      <c r="Q19" s="33">
        <f t="shared" si="3"/>
        <v>0.1221064814814815</v>
      </c>
      <c r="R19" s="33" t="s">
        <v>23</v>
      </c>
      <c r="S19" s="33">
        <f t="shared" si="4"/>
        <v>0.1221064814814815</v>
      </c>
      <c r="T19" s="51">
        <v>0.0347222222222222</v>
      </c>
      <c r="U19" s="61" t="s">
        <v>316</v>
      </c>
      <c r="V19" s="51">
        <v>0.05071759259259259</v>
      </c>
      <c r="W19" s="51">
        <f t="shared" si="5"/>
        <v>0.01599537037037039</v>
      </c>
      <c r="X19" s="52" t="s">
        <v>23</v>
      </c>
      <c r="Y19" s="53">
        <f t="shared" si="6"/>
        <v>0.01599537037037039</v>
      </c>
      <c r="Z19" s="51">
        <f t="shared" si="7"/>
        <v>0.1381018518518519</v>
      </c>
      <c r="AA19" s="52" t="s">
        <v>23</v>
      </c>
      <c r="AB19" s="51">
        <f t="shared" si="8"/>
        <v>0.1381018518518519</v>
      </c>
      <c r="AC19" s="51">
        <v>0.0713310185185185</v>
      </c>
      <c r="AD19" s="74">
        <f>AC19</f>
        <v>0.0713310185185185</v>
      </c>
      <c r="AE19" s="52" t="s">
        <v>23</v>
      </c>
      <c r="AF19" s="51">
        <f t="shared" si="9"/>
        <v>0.0713310185185185</v>
      </c>
    </row>
    <row r="20" spans="1:32" ht="16.5">
      <c r="A20" s="1" t="s">
        <v>317</v>
      </c>
      <c r="B20" s="2">
        <v>1</v>
      </c>
      <c r="C20" s="5" t="s">
        <v>142</v>
      </c>
      <c r="D20" s="14" t="s">
        <v>143</v>
      </c>
      <c r="E20" s="15" t="s">
        <v>33</v>
      </c>
      <c r="G20" s="51">
        <v>0.00972222222222222</v>
      </c>
      <c r="H20" s="73">
        <v>0.0014930555555555565</v>
      </c>
      <c r="I20" s="51">
        <v>0.012743055555555556</v>
      </c>
      <c r="J20" s="51">
        <f t="shared" si="0"/>
        <v>0.0030208333333333354</v>
      </c>
      <c r="K20" s="51" t="s">
        <v>23</v>
      </c>
      <c r="L20" s="51">
        <f t="shared" si="1"/>
        <v>0.0030208333333333354</v>
      </c>
      <c r="M20" s="51">
        <v>0.11912037037037038</v>
      </c>
      <c r="N20" s="51">
        <v>0.11909722222222223</v>
      </c>
      <c r="O20" s="51" t="s">
        <v>23</v>
      </c>
      <c r="P20" s="51">
        <f t="shared" si="2"/>
        <v>0.11912037037037038</v>
      </c>
      <c r="Q20" s="33">
        <f t="shared" si="3"/>
        <v>0.12211805555555556</v>
      </c>
      <c r="R20" s="33" t="s">
        <v>23</v>
      </c>
      <c r="S20" s="33">
        <f t="shared" si="4"/>
        <v>0.12211805555555556</v>
      </c>
      <c r="T20" s="51">
        <v>0.0326388888888888</v>
      </c>
      <c r="U20" s="61" t="s">
        <v>318</v>
      </c>
      <c r="V20" s="51">
        <v>0.04861111111111111</v>
      </c>
      <c r="W20" s="51">
        <f t="shared" si="5"/>
        <v>0.01597222222222231</v>
      </c>
      <c r="X20" s="52" t="s">
        <v>23</v>
      </c>
      <c r="Y20" s="53">
        <f t="shared" si="6"/>
        <v>0.01597222222222231</v>
      </c>
      <c r="Z20" s="51">
        <f t="shared" si="7"/>
        <v>0.13809027777777788</v>
      </c>
      <c r="AA20" s="52" t="s">
        <v>23</v>
      </c>
      <c r="AB20" s="51">
        <f t="shared" si="8"/>
        <v>0.13809027777777788</v>
      </c>
      <c r="AC20" s="51">
        <v>0.07133101851851852</v>
      </c>
      <c r="AD20" s="51">
        <v>0.07128472222222222</v>
      </c>
      <c r="AE20" s="52" t="s">
        <v>23</v>
      </c>
      <c r="AF20" s="51">
        <f t="shared" si="9"/>
        <v>0.07133101851851852</v>
      </c>
    </row>
    <row r="21" spans="1:32" ht="16.5">
      <c r="A21" s="1" t="s">
        <v>317</v>
      </c>
      <c r="B21" s="2">
        <v>3</v>
      </c>
      <c r="C21" s="5" t="s">
        <v>41</v>
      </c>
      <c r="D21" s="14" t="s">
        <v>42</v>
      </c>
      <c r="E21" s="15" t="s">
        <v>33</v>
      </c>
      <c r="G21" s="51">
        <v>0.0256944444444444</v>
      </c>
      <c r="H21" s="73">
        <v>0.0014120370370370797</v>
      </c>
      <c r="I21" s="51">
        <v>0.028530092592592593</v>
      </c>
      <c r="J21" s="51">
        <f t="shared" si="0"/>
        <v>0.0028356481481481913</v>
      </c>
      <c r="K21" s="51" t="s">
        <v>23</v>
      </c>
      <c r="L21" s="51">
        <f t="shared" si="1"/>
        <v>0.0028356481481481913</v>
      </c>
      <c r="M21" s="51">
        <v>0.11881944444444444</v>
      </c>
      <c r="N21" s="74">
        <f aca="true" t="shared" si="10" ref="N21:N31">M21</f>
        <v>0.11881944444444444</v>
      </c>
      <c r="O21" s="51" t="s">
        <v>23</v>
      </c>
      <c r="P21" s="51">
        <f t="shared" si="2"/>
        <v>0.11881944444444444</v>
      </c>
      <c r="Q21" s="33">
        <f t="shared" si="3"/>
        <v>0.12165509259259263</v>
      </c>
      <c r="R21" s="33" t="s">
        <v>23</v>
      </c>
      <c r="S21" s="33">
        <f t="shared" si="4"/>
        <v>0.12165509259259263</v>
      </c>
      <c r="T21" s="51">
        <v>0.0548611111111111</v>
      </c>
      <c r="U21" s="61" t="s">
        <v>319</v>
      </c>
      <c r="V21" s="51">
        <v>0.07065972222222222</v>
      </c>
      <c r="W21" s="51">
        <f t="shared" si="5"/>
        <v>0.015798611111111124</v>
      </c>
      <c r="X21" s="52" t="s">
        <v>23</v>
      </c>
      <c r="Y21" s="53">
        <f t="shared" si="6"/>
        <v>0.015798611111111124</v>
      </c>
      <c r="Z21" s="51">
        <f t="shared" si="7"/>
        <v>0.13745370370370374</v>
      </c>
      <c r="AA21" s="52" t="s">
        <v>23</v>
      </c>
      <c r="AB21" s="51">
        <f t="shared" si="8"/>
        <v>0.13745370370370374</v>
      </c>
      <c r="AC21" s="51">
        <v>0.0713310185185185</v>
      </c>
      <c r="AD21" s="74">
        <f aca="true" t="shared" si="11" ref="AD21:AD33">AC21</f>
        <v>0.0713310185185185</v>
      </c>
      <c r="AE21" s="52" t="s">
        <v>23</v>
      </c>
      <c r="AF21" s="51">
        <f t="shared" si="9"/>
        <v>0.0713310185185185</v>
      </c>
    </row>
    <row r="22" spans="1:32" ht="16.5">
      <c r="A22" s="1" t="s">
        <v>317</v>
      </c>
      <c r="B22" s="2">
        <v>4</v>
      </c>
      <c r="C22" s="5" t="s">
        <v>54</v>
      </c>
      <c r="D22" s="14" t="s">
        <v>55</v>
      </c>
      <c r="E22" s="15" t="s">
        <v>33</v>
      </c>
      <c r="G22" s="51">
        <v>0.0354166666666666</v>
      </c>
      <c r="H22" s="73">
        <v>0.0014583333333333948</v>
      </c>
      <c r="I22" s="51">
        <v>0.03834490740740741</v>
      </c>
      <c r="J22" s="51">
        <f t="shared" si="0"/>
        <v>0.0029282407407408076</v>
      </c>
      <c r="K22" s="51" t="s">
        <v>23</v>
      </c>
      <c r="L22" s="51">
        <f t="shared" si="1"/>
        <v>0.0029282407407408076</v>
      </c>
      <c r="M22" s="51">
        <v>0.11881944444444444</v>
      </c>
      <c r="N22" s="74">
        <f t="shared" si="10"/>
        <v>0.11881944444444444</v>
      </c>
      <c r="O22" s="51" t="s">
        <v>23</v>
      </c>
      <c r="P22" s="51">
        <f t="shared" si="2"/>
        <v>0.11881944444444444</v>
      </c>
      <c r="Q22" s="33">
        <f t="shared" si="3"/>
        <v>0.12174768518518525</v>
      </c>
      <c r="R22" s="33" t="s">
        <v>23</v>
      </c>
      <c r="S22" s="33">
        <f t="shared" si="4"/>
        <v>0.12174768518518525</v>
      </c>
      <c r="T22" s="51">
        <v>0.0513888888888888</v>
      </c>
      <c r="U22" s="61" t="s">
        <v>320</v>
      </c>
      <c r="V22" s="51">
        <v>0.06728009259259259</v>
      </c>
      <c r="W22" s="51">
        <f t="shared" si="5"/>
        <v>0.015891203703703782</v>
      </c>
      <c r="X22" s="52" t="s">
        <v>23</v>
      </c>
      <c r="Y22" s="53">
        <f t="shared" si="6"/>
        <v>0.015891203703703782</v>
      </c>
      <c r="Z22" s="51">
        <f t="shared" si="7"/>
        <v>0.13763888888888903</v>
      </c>
      <c r="AA22" s="52" t="s">
        <v>23</v>
      </c>
      <c r="AB22" s="51">
        <f t="shared" si="8"/>
        <v>0.13763888888888903</v>
      </c>
      <c r="AC22" s="51">
        <v>0.0713310185185185</v>
      </c>
      <c r="AD22" s="74">
        <f t="shared" si="11"/>
        <v>0.0713310185185185</v>
      </c>
      <c r="AE22" s="52" t="s">
        <v>23</v>
      </c>
      <c r="AF22" s="51">
        <f t="shared" si="9"/>
        <v>0.0713310185185185</v>
      </c>
    </row>
    <row r="23" spans="1:32" ht="16.5">
      <c r="A23" s="1" t="s">
        <v>317</v>
      </c>
      <c r="B23" s="2">
        <v>9</v>
      </c>
      <c r="C23" s="5" t="s">
        <v>246</v>
      </c>
      <c r="D23" s="14" t="s">
        <v>247</v>
      </c>
      <c r="E23" s="15" t="s">
        <v>205</v>
      </c>
      <c r="G23" s="51">
        <v>0.0361111111111111</v>
      </c>
      <c r="H23" s="73">
        <v>0.0017129629629629717</v>
      </c>
      <c r="I23" s="51">
        <v>0.03945601851851852</v>
      </c>
      <c r="J23" s="51">
        <f t="shared" si="0"/>
        <v>0.0033449074074074214</v>
      </c>
      <c r="K23" s="51" t="s">
        <v>23</v>
      </c>
      <c r="L23" s="51">
        <f t="shared" si="1"/>
        <v>0.0033449074074074214</v>
      </c>
      <c r="M23" s="51">
        <v>0.12200231481481481</v>
      </c>
      <c r="N23" s="74">
        <f t="shared" si="10"/>
        <v>0.12200231481481481</v>
      </c>
      <c r="O23" s="51" t="s">
        <v>23</v>
      </c>
      <c r="P23" s="51">
        <f t="shared" si="2"/>
        <v>0.12200231481481481</v>
      </c>
      <c r="Q23" s="33">
        <f t="shared" si="3"/>
        <v>0.12534722222222222</v>
      </c>
      <c r="R23" s="33" t="s">
        <v>23</v>
      </c>
      <c r="S23" s="33">
        <f t="shared" si="4"/>
        <v>0.12534722222222222</v>
      </c>
      <c r="T23" s="51">
        <v>0.00902777777777777</v>
      </c>
      <c r="U23" s="61" t="s">
        <v>321</v>
      </c>
      <c r="V23" s="51">
        <v>0.027418981481481485</v>
      </c>
      <c r="W23" s="51">
        <f t="shared" si="5"/>
        <v>0.018391203703703715</v>
      </c>
      <c r="X23" s="52" t="s">
        <v>23</v>
      </c>
      <c r="Y23" s="53">
        <f t="shared" si="6"/>
        <v>0.018391203703703715</v>
      </c>
      <c r="Z23" s="51">
        <f t="shared" si="7"/>
        <v>0.14373842592592595</v>
      </c>
      <c r="AA23" s="52" t="s">
        <v>23</v>
      </c>
      <c r="AB23" s="51">
        <f t="shared" si="8"/>
        <v>0.14373842592592595</v>
      </c>
      <c r="AC23" s="51">
        <v>0.0713310185185185</v>
      </c>
      <c r="AD23" s="74">
        <f t="shared" si="11"/>
        <v>0.0713310185185185</v>
      </c>
      <c r="AE23" s="52" t="s">
        <v>23</v>
      </c>
      <c r="AF23" s="51">
        <f t="shared" si="9"/>
        <v>0.0713310185185185</v>
      </c>
    </row>
    <row r="24" spans="1:32" ht="16.5">
      <c r="A24" s="1" t="s">
        <v>317</v>
      </c>
      <c r="B24" s="2">
        <v>10</v>
      </c>
      <c r="C24" s="5" t="s">
        <v>225</v>
      </c>
      <c r="D24" s="14" t="s">
        <v>226</v>
      </c>
      <c r="E24" s="15" t="s">
        <v>205</v>
      </c>
      <c r="G24" s="51">
        <v>0.0263888888888888</v>
      </c>
      <c r="H24" s="73">
        <v>0.0015277777777778709</v>
      </c>
      <c r="I24" s="51">
        <v>0.02943287037037037</v>
      </c>
      <c r="J24" s="51">
        <f t="shared" si="0"/>
        <v>0.003043981481481571</v>
      </c>
      <c r="K24" s="51" t="s">
        <v>23</v>
      </c>
      <c r="L24" s="51">
        <f t="shared" si="1"/>
        <v>0.003043981481481571</v>
      </c>
      <c r="M24" s="51">
        <v>0.12200231481481481</v>
      </c>
      <c r="N24" s="74">
        <f t="shared" si="10"/>
        <v>0.12200231481481481</v>
      </c>
      <c r="O24" s="51" t="s">
        <v>23</v>
      </c>
      <c r="P24" s="51">
        <f t="shared" si="2"/>
        <v>0.12200231481481481</v>
      </c>
      <c r="Q24" s="33">
        <f t="shared" si="3"/>
        <v>0.12504629629629638</v>
      </c>
      <c r="R24" s="33" t="s">
        <v>23</v>
      </c>
      <c r="S24" s="33">
        <f t="shared" si="4"/>
        <v>0.12504629629629638</v>
      </c>
      <c r="T24" s="51">
        <v>0.0131944444444444</v>
      </c>
      <c r="U24" s="61" t="s">
        <v>322</v>
      </c>
      <c r="V24" s="51">
        <v>0.029375</v>
      </c>
      <c r="W24" s="51">
        <v>0.016527777777777777</v>
      </c>
      <c r="X24" s="52" t="s">
        <v>23</v>
      </c>
      <c r="Y24" s="53">
        <f t="shared" si="6"/>
        <v>0.016527777777777777</v>
      </c>
      <c r="Z24" s="51">
        <f t="shared" si="7"/>
        <v>0.14157407407407416</v>
      </c>
      <c r="AA24" s="52" t="s">
        <v>23</v>
      </c>
      <c r="AB24" s="51">
        <f t="shared" si="8"/>
        <v>0.14157407407407416</v>
      </c>
      <c r="AC24" s="51">
        <v>0.0713310185185185</v>
      </c>
      <c r="AD24" s="74">
        <f t="shared" si="11"/>
        <v>0.0713310185185185</v>
      </c>
      <c r="AE24" s="52" t="s">
        <v>23</v>
      </c>
      <c r="AF24" s="51">
        <f t="shared" si="9"/>
        <v>0.0713310185185185</v>
      </c>
    </row>
    <row r="25" spans="1:32" ht="16.5">
      <c r="A25" s="1" t="s">
        <v>317</v>
      </c>
      <c r="B25" s="2">
        <v>11</v>
      </c>
      <c r="C25" s="5" t="s">
        <v>231</v>
      </c>
      <c r="D25" s="14" t="s">
        <v>232</v>
      </c>
      <c r="E25" s="15" t="s">
        <v>205</v>
      </c>
      <c r="G25" s="51">
        <v>0.0180555555555555</v>
      </c>
      <c r="H25" s="73">
        <v>0.0015277777777778327</v>
      </c>
      <c r="I25" s="51">
        <v>0.021122685185185185</v>
      </c>
      <c r="J25" s="51">
        <f t="shared" si="0"/>
        <v>0.003067129629629687</v>
      </c>
      <c r="K25" s="51" t="s">
        <v>23</v>
      </c>
      <c r="L25" s="51">
        <f t="shared" si="1"/>
        <v>0.003067129629629687</v>
      </c>
      <c r="M25" s="51">
        <v>0.12200231481481481</v>
      </c>
      <c r="N25" s="74">
        <f t="shared" si="10"/>
        <v>0.12200231481481481</v>
      </c>
      <c r="O25" s="51" t="s">
        <v>23</v>
      </c>
      <c r="P25" s="51">
        <f t="shared" si="2"/>
        <v>0.12200231481481481</v>
      </c>
      <c r="Q25" s="33">
        <f t="shared" si="3"/>
        <v>0.1250694444444445</v>
      </c>
      <c r="R25" s="33" t="s">
        <v>23</v>
      </c>
      <c r="S25" s="33">
        <f t="shared" si="4"/>
        <v>0.1250694444444445</v>
      </c>
      <c r="T25" s="51">
        <v>0.0125</v>
      </c>
      <c r="U25" s="61" t="s">
        <v>323</v>
      </c>
      <c r="V25" s="51">
        <v>0.02936342592592592</v>
      </c>
      <c r="W25" s="51">
        <v>0.01721064814814815</v>
      </c>
      <c r="X25" s="52" t="s">
        <v>23</v>
      </c>
      <c r="Y25" s="53">
        <f t="shared" si="6"/>
        <v>0.01721064814814815</v>
      </c>
      <c r="Z25" s="51">
        <f t="shared" si="7"/>
        <v>0.14228009259259267</v>
      </c>
      <c r="AA25" s="52" t="s">
        <v>23</v>
      </c>
      <c r="AB25" s="51">
        <f t="shared" si="8"/>
        <v>0.14228009259259267</v>
      </c>
      <c r="AC25" s="51">
        <v>0.0713310185185185</v>
      </c>
      <c r="AD25" s="74">
        <f t="shared" si="11"/>
        <v>0.0713310185185185</v>
      </c>
      <c r="AE25" s="52" t="s">
        <v>23</v>
      </c>
      <c r="AF25" s="51">
        <f t="shared" si="9"/>
        <v>0.0713310185185185</v>
      </c>
    </row>
    <row r="26" spans="1:32" ht="16.5">
      <c r="A26" s="1" t="s">
        <v>317</v>
      </c>
      <c r="B26" s="2">
        <v>12</v>
      </c>
      <c r="C26" s="5" t="s">
        <v>203</v>
      </c>
      <c r="D26" s="14" t="s">
        <v>204</v>
      </c>
      <c r="E26" s="15" t="s">
        <v>205</v>
      </c>
      <c r="G26" s="51">
        <v>0.0104166666666667</v>
      </c>
      <c r="H26" s="73">
        <v>0.0015277777777777442</v>
      </c>
      <c r="I26" s="51">
        <v>0.013414351851851851</v>
      </c>
      <c r="J26" s="51">
        <f t="shared" si="0"/>
        <v>0.00299768518518515</v>
      </c>
      <c r="K26" s="51" t="s">
        <v>23</v>
      </c>
      <c r="L26" s="51">
        <f t="shared" si="1"/>
        <v>0.00299768518518515</v>
      </c>
      <c r="M26" s="51">
        <v>0.122002314814815</v>
      </c>
      <c r="N26" s="74">
        <f t="shared" si="10"/>
        <v>0.122002314814815</v>
      </c>
      <c r="O26" s="51" t="s">
        <v>23</v>
      </c>
      <c r="P26" s="51">
        <f t="shared" si="2"/>
        <v>0.122002314814815</v>
      </c>
      <c r="Q26" s="33">
        <f t="shared" si="3"/>
        <v>0.12500000000000014</v>
      </c>
      <c r="R26" s="33" t="s">
        <v>23</v>
      </c>
      <c r="S26" s="33">
        <f t="shared" si="4"/>
        <v>0.12500000000000014</v>
      </c>
      <c r="T26" s="51">
        <v>0.01875</v>
      </c>
      <c r="U26" s="61" t="s">
        <v>324</v>
      </c>
      <c r="V26" s="51">
        <v>0.0358912037037037</v>
      </c>
      <c r="W26" s="51">
        <f aca="true" t="shared" si="12" ref="W26:W57">V26-T26</f>
        <v>0.017141203703703704</v>
      </c>
      <c r="X26" s="52" t="s">
        <v>23</v>
      </c>
      <c r="Y26" s="53">
        <f t="shared" si="6"/>
        <v>0.017141203703703704</v>
      </c>
      <c r="Z26" s="51">
        <f t="shared" si="7"/>
        <v>0.14214120370370384</v>
      </c>
      <c r="AA26" s="52" t="s">
        <v>23</v>
      </c>
      <c r="AB26" s="51">
        <f t="shared" si="8"/>
        <v>0.14214120370370384</v>
      </c>
      <c r="AC26" s="51">
        <v>0.0713310185185185</v>
      </c>
      <c r="AD26" s="74">
        <f t="shared" si="11"/>
        <v>0.0713310185185185</v>
      </c>
      <c r="AE26" s="52" t="s">
        <v>23</v>
      </c>
      <c r="AF26" s="51">
        <f t="shared" si="9"/>
        <v>0.0713310185185185</v>
      </c>
    </row>
    <row r="27" spans="1:32" ht="16.5">
      <c r="A27" s="1" t="s">
        <v>317</v>
      </c>
      <c r="B27" s="2">
        <v>14</v>
      </c>
      <c r="C27" s="5" t="s">
        <v>234</v>
      </c>
      <c r="D27" s="14" t="s">
        <v>235</v>
      </c>
      <c r="E27" s="15" t="s">
        <v>95</v>
      </c>
      <c r="G27" s="51">
        <v>0.0458333333333333</v>
      </c>
      <c r="H27" s="73">
        <v>0.0015162037037037349</v>
      </c>
      <c r="I27" s="51">
        <v>0.048923611111111105</v>
      </c>
      <c r="J27" s="51">
        <f t="shared" si="0"/>
        <v>0.003090277777777803</v>
      </c>
      <c r="K27" s="51" t="s">
        <v>23</v>
      </c>
      <c r="L27" s="51">
        <f t="shared" si="1"/>
        <v>0.003090277777777803</v>
      </c>
      <c r="M27" s="51">
        <v>0.122002314814815</v>
      </c>
      <c r="N27" s="74">
        <f t="shared" si="10"/>
        <v>0.122002314814815</v>
      </c>
      <c r="O27" s="51" t="s">
        <v>23</v>
      </c>
      <c r="P27" s="51">
        <f t="shared" si="2"/>
        <v>0.122002314814815</v>
      </c>
      <c r="Q27" s="33">
        <f t="shared" si="3"/>
        <v>0.1250925925925928</v>
      </c>
      <c r="R27" s="33" t="s">
        <v>23</v>
      </c>
      <c r="S27" s="33">
        <f t="shared" si="4"/>
        <v>0.1250925925925928</v>
      </c>
      <c r="T27" s="51">
        <v>0.0118055555555555</v>
      </c>
      <c r="U27" s="61" t="s">
        <v>325</v>
      </c>
      <c r="V27" s="51">
        <v>0.028275462962962964</v>
      </c>
      <c r="W27" s="51">
        <f t="shared" si="12"/>
        <v>0.016469907407407464</v>
      </c>
      <c r="X27" s="52" t="s">
        <v>23</v>
      </c>
      <c r="Y27" s="53">
        <f t="shared" si="6"/>
        <v>0.016469907407407464</v>
      </c>
      <c r="Z27" s="51">
        <f t="shared" si="7"/>
        <v>0.14156250000000029</v>
      </c>
      <c r="AA27" s="52" t="s">
        <v>23</v>
      </c>
      <c r="AB27" s="51">
        <f t="shared" si="8"/>
        <v>0.14156250000000029</v>
      </c>
      <c r="AC27" s="51">
        <v>0.0713310185185185</v>
      </c>
      <c r="AD27" s="74">
        <f t="shared" si="11"/>
        <v>0.0713310185185185</v>
      </c>
      <c r="AE27" s="52" t="s">
        <v>23</v>
      </c>
      <c r="AF27" s="51">
        <f t="shared" si="9"/>
        <v>0.0713310185185185</v>
      </c>
    </row>
    <row r="28" spans="1:32" ht="16.5">
      <c r="A28" s="1" t="s">
        <v>317</v>
      </c>
      <c r="B28" s="2">
        <v>15</v>
      </c>
      <c r="C28" s="5" t="s">
        <v>207</v>
      </c>
      <c r="D28" s="14" t="s">
        <v>208</v>
      </c>
      <c r="E28" s="15" t="s">
        <v>95</v>
      </c>
      <c r="G28" s="51">
        <v>0.0368055555555555</v>
      </c>
      <c r="H28" s="73">
        <v>0.0015162037037037557</v>
      </c>
      <c r="I28" s="51">
        <v>0.03981481481481482</v>
      </c>
      <c r="J28" s="51">
        <f t="shared" si="0"/>
        <v>0.0030092592592593156</v>
      </c>
      <c r="K28" s="51" t="s">
        <v>23</v>
      </c>
      <c r="L28" s="51">
        <f t="shared" si="1"/>
        <v>0.0030092592592593156</v>
      </c>
      <c r="M28" s="51">
        <v>0.12200231481481481</v>
      </c>
      <c r="N28" s="74">
        <f t="shared" si="10"/>
        <v>0.12200231481481481</v>
      </c>
      <c r="O28" s="51" t="s">
        <v>23</v>
      </c>
      <c r="P28" s="51">
        <f t="shared" si="2"/>
        <v>0.12200231481481481</v>
      </c>
      <c r="Q28" s="33">
        <f t="shared" si="3"/>
        <v>0.12501157407407412</v>
      </c>
      <c r="R28" s="33" t="s">
        <v>23</v>
      </c>
      <c r="S28" s="33">
        <f t="shared" si="4"/>
        <v>0.12501157407407412</v>
      </c>
      <c r="T28" s="51">
        <v>0.0180555555555555</v>
      </c>
      <c r="U28" s="61" t="s">
        <v>326</v>
      </c>
      <c r="V28" s="51">
        <v>0.0349537037037037</v>
      </c>
      <c r="W28" s="51">
        <f t="shared" si="12"/>
        <v>0.016898148148148204</v>
      </c>
      <c r="X28" s="52" t="s">
        <v>23</v>
      </c>
      <c r="Y28" s="53">
        <f t="shared" si="6"/>
        <v>0.016898148148148204</v>
      </c>
      <c r="Z28" s="51">
        <f t="shared" si="7"/>
        <v>0.1419097222222223</v>
      </c>
      <c r="AA28" s="52" t="s">
        <v>23</v>
      </c>
      <c r="AB28" s="51">
        <f t="shared" si="8"/>
        <v>0.1419097222222223</v>
      </c>
      <c r="AC28" s="51">
        <v>0.0713310185185185</v>
      </c>
      <c r="AD28" s="74">
        <f t="shared" si="11"/>
        <v>0.0713310185185185</v>
      </c>
      <c r="AE28" s="52" t="s">
        <v>23</v>
      </c>
      <c r="AF28" s="51">
        <f t="shared" si="9"/>
        <v>0.0713310185185185</v>
      </c>
    </row>
    <row r="29" spans="1:32" ht="16.5">
      <c r="A29" s="1" t="s">
        <v>317</v>
      </c>
      <c r="B29" s="34">
        <v>16</v>
      </c>
      <c r="C29" s="6" t="s">
        <v>93</v>
      </c>
      <c r="D29" s="35" t="s">
        <v>94</v>
      </c>
      <c r="E29" s="19" t="s">
        <v>95</v>
      </c>
      <c r="F29" s="36"/>
      <c r="G29" s="33">
        <v>0.0270833333333333</v>
      </c>
      <c r="H29" s="75">
        <v>0.0014583333333333705</v>
      </c>
      <c r="I29" s="33">
        <v>0.029988425925925922</v>
      </c>
      <c r="J29" s="33">
        <f t="shared" si="0"/>
        <v>0.0029050925925926223</v>
      </c>
      <c r="K29" s="33" t="s">
        <v>23</v>
      </c>
      <c r="L29" s="33">
        <f t="shared" si="1"/>
        <v>0.0029050925925926223</v>
      </c>
      <c r="M29" s="33">
        <v>0.11912037037037</v>
      </c>
      <c r="N29" s="76">
        <f t="shared" si="10"/>
        <v>0.11912037037037</v>
      </c>
      <c r="O29" s="33" t="s">
        <v>23</v>
      </c>
      <c r="P29" s="33">
        <f t="shared" si="2"/>
        <v>0.11912037037037</v>
      </c>
      <c r="Q29" s="33">
        <f t="shared" si="3"/>
        <v>0.12202546296296263</v>
      </c>
      <c r="R29" s="33" t="s">
        <v>23</v>
      </c>
      <c r="S29" s="33">
        <f t="shared" si="4"/>
        <v>0.12202546296296263</v>
      </c>
      <c r="T29" s="51">
        <v>0.0430555555555555</v>
      </c>
      <c r="U29" s="61" t="s">
        <v>327</v>
      </c>
      <c r="V29" s="33">
        <v>0.058750000000000004</v>
      </c>
      <c r="W29" s="33">
        <f t="shared" si="12"/>
        <v>0.015694444444444504</v>
      </c>
      <c r="X29" s="54" t="s">
        <v>23</v>
      </c>
      <c r="Y29" s="55">
        <f t="shared" si="6"/>
        <v>0.015694444444444504</v>
      </c>
      <c r="Z29" s="51">
        <f t="shared" si="7"/>
        <v>0.13771990740740714</v>
      </c>
      <c r="AA29" s="54" t="s">
        <v>23</v>
      </c>
      <c r="AB29" s="33">
        <f t="shared" si="8"/>
        <v>0.13771990740740714</v>
      </c>
      <c r="AC29" s="51">
        <v>0.0713310185185185</v>
      </c>
      <c r="AD29" s="76">
        <f t="shared" si="11"/>
        <v>0.0713310185185185</v>
      </c>
      <c r="AE29" s="54" t="s">
        <v>23</v>
      </c>
      <c r="AF29" s="33">
        <f t="shared" si="9"/>
        <v>0.0713310185185185</v>
      </c>
    </row>
    <row r="30" spans="1:32" ht="16.5">
      <c r="A30" s="1" t="s">
        <v>317</v>
      </c>
      <c r="B30" s="2">
        <v>17</v>
      </c>
      <c r="C30" s="5" t="s">
        <v>216</v>
      </c>
      <c r="D30" s="14" t="s">
        <v>217</v>
      </c>
      <c r="E30" s="15" t="s">
        <v>95</v>
      </c>
      <c r="G30" s="51">
        <v>0.01875</v>
      </c>
      <c r="H30" s="73">
        <v>0.001493055555555553</v>
      </c>
      <c r="I30" s="51">
        <v>0.021782407407407407</v>
      </c>
      <c r="J30" s="51">
        <f t="shared" si="0"/>
        <v>0.0030324074074074073</v>
      </c>
      <c r="K30" s="51" t="s">
        <v>23</v>
      </c>
      <c r="L30" s="51">
        <f t="shared" si="1"/>
        <v>0.0030324074074074073</v>
      </c>
      <c r="M30" s="51">
        <v>0.12200231481481481</v>
      </c>
      <c r="N30" s="74">
        <f t="shared" si="10"/>
        <v>0.12200231481481481</v>
      </c>
      <c r="O30" s="51" t="s">
        <v>23</v>
      </c>
      <c r="P30" s="51">
        <f t="shared" si="2"/>
        <v>0.12200231481481481</v>
      </c>
      <c r="Q30" s="33">
        <f t="shared" si="3"/>
        <v>0.12503472222222223</v>
      </c>
      <c r="R30" s="33" t="s">
        <v>23</v>
      </c>
      <c r="S30" s="33">
        <f t="shared" si="4"/>
        <v>0.12503472222222223</v>
      </c>
      <c r="T30" s="51">
        <v>0.0159722222222222</v>
      </c>
      <c r="U30" s="61" t="s">
        <v>328</v>
      </c>
      <c r="V30" s="51">
        <v>0.03350694444444444</v>
      </c>
      <c r="W30" s="51">
        <f t="shared" si="12"/>
        <v>0.017534722222222243</v>
      </c>
      <c r="X30" s="52" t="s">
        <v>23</v>
      </c>
      <c r="Y30" s="53">
        <f t="shared" si="6"/>
        <v>0.017534722222222243</v>
      </c>
      <c r="Z30" s="51">
        <f t="shared" si="7"/>
        <v>0.14256944444444447</v>
      </c>
      <c r="AA30" s="52" t="s">
        <v>23</v>
      </c>
      <c r="AB30" s="51">
        <f t="shared" si="8"/>
        <v>0.14256944444444447</v>
      </c>
      <c r="AC30" s="51">
        <v>0.0713310185185185</v>
      </c>
      <c r="AD30" s="74">
        <f t="shared" si="11"/>
        <v>0.0713310185185185</v>
      </c>
      <c r="AE30" s="52" t="s">
        <v>23</v>
      </c>
      <c r="AF30" s="51">
        <f t="shared" si="9"/>
        <v>0.0713310185185185</v>
      </c>
    </row>
    <row r="31" spans="1:32" ht="16.5">
      <c r="A31" s="1" t="s">
        <v>317</v>
      </c>
      <c r="B31" s="34">
        <v>18</v>
      </c>
      <c r="C31" s="5" t="s">
        <v>79</v>
      </c>
      <c r="D31" s="14" t="s">
        <v>80</v>
      </c>
      <c r="E31" s="15" t="s">
        <v>29</v>
      </c>
      <c r="G31" s="51">
        <v>0.0541666666666666</v>
      </c>
      <c r="H31" s="73">
        <v>0.001423611111111181</v>
      </c>
      <c r="I31" s="51">
        <v>0.05702546296296296</v>
      </c>
      <c r="J31" s="51">
        <f t="shared" si="0"/>
        <v>0.0028587962962963592</v>
      </c>
      <c r="K31" s="51" t="s">
        <v>23</v>
      </c>
      <c r="L31" s="51">
        <f t="shared" si="1"/>
        <v>0.0028587962962963592</v>
      </c>
      <c r="M31" s="51">
        <v>0.11912037037037</v>
      </c>
      <c r="N31" s="74">
        <f t="shared" si="10"/>
        <v>0.11912037037037</v>
      </c>
      <c r="O31" s="51" t="s">
        <v>23</v>
      </c>
      <c r="P31" s="51">
        <f t="shared" si="2"/>
        <v>0.11912037037037</v>
      </c>
      <c r="Q31" s="33">
        <f t="shared" si="3"/>
        <v>0.12197916666666636</v>
      </c>
      <c r="R31" s="33" t="s">
        <v>23</v>
      </c>
      <c r="S31" s="33">
        <f t="shared" si="4"/>
        <v>0.12197916666666636</v>
      </c>
      <c r="T31" s="51">
        <v>0.0458333333333333</v>
      </c>
      <c r="U31" s="61" t="s">
        <v>329</v>
      </c>
      <c r="V31" s="51">
        <v>0.061134259259259256</v>
      </c>
      <c r="W31" s="51">
        <f t="shared" si="12"/>
        <v>0.015300925925925954</v>
      </c>
      <c r="X31" s="52" t="s">
        <v>23</v>
      </c>
      <c r="Y31" s="53">
        <f t="shared" si="6"/>
        <v>0.015300925925925954</v>
      </c>
      <c r="Z31" s="51">
        <f t="shared" si="7"/>
        <v>0.13728009259259233</v>
      </c>
      <c r="AA31" s="52" t="s">
        <v>23</v>
      </c>
      <c r="AB31" s="51">
        <f t="shared" si="8"/>
        <v>0.13728009259259233</v>
      </c>
      <c r="AC31" s="51">
        <v>0.0713310185185185</v>
      </c>
      <c r="AD31" s="74">
        <f t="shared" si="11"/>
        <v>0.0713310185185185</v>
      </c>
      <c r="AE31" s="52" t="s">
        <v>23</v>
      </c>
      <c r="AF31" s="51">
        <f t="shared" si="9"/>
        <v>0.0713310185185185</v>
      </c>
    </row>
    <row r="32" spans="1:32" ht="16.5">
      <c r="A32" s="1" t="s">
        <v>317</v>
      </c>
      <c r="B32" s="2">
        <v>20</v>
      </c>
      <c r="C32" s="5" t="s">
        <v>44</v>
      </c>
      <c r="D32" s="14" t="s">
        <v>45</v>
      </c>
      <c r="E32" s="15" t="s">
        <v>29</v>
      </c>
      <c r="G32" s="51">
        <v>0.0375</v>
      </c>
      <c r="H32" s="73">
        <v>0.0015856481481481485</v>
      </c>
      <c r="I32" s="51">
        <v>0.040497685185185185</v>
      </c>
      <c r="J32" s="51">
        <f t="shared" si="0"/>
        <v>0.0029976851851851866</v>
      </c>
      <c r="K32" s="51" t="s">
        <v>23</v>
      </c>
      <c r="L32" s="51">
        <f t="shared" si="1"/>
        <v>0.0029976851851851866</v>
      </c>
      <c r="M32" s="51">
        <v>0.11879629629629629</v>
      </c>
      <c r="N32" s="51">
        <v>0.11871527777777778</v>
      </c>
      <c r="O32" s="51" t="s">
        <v>23</v>
      </c>
      <c r="P32" s="51">
        <f t="shared" si="2"/>
        <v>0.11879629629629629</v>
      </c>
      <c r="Q32" s="33">
        <f t="shared" si="3"/>
        <v>0.12171296296296297</v>
      </c>
      <c r="R32" s="33" t="s">
        <v>23</v>
      </c>
      <c r="S32" s="33">
        <f t="shared" si="4"/>
        <v>0.12171296296296297</v>
      </c>
      <c r="T32" s="51">
        <v>0.0534722222222222</v>
      </c>
      <c r="U32" s="61" t="s">
        <v>330</v>
      </c>
      <c r="V32" s="51">
        <v>0.06890046296296297</v>
      </c>
      <c r="W32" s="51">
        <f t="shared" si="12"/>
        <v>0.01542824074074077</v>
      </c>
      <c r="X32" s="52" t="s">
        <v>23</v>
      </c>
      <c r="Y32" s="53">
        <f t="shared" si="6"/>
        <v>0.01542824074074077</v>
      </c>
      <c r="Z32" s="51">
        <f t="shared" si="7"/>
        <v>0.13714120370370375</v>
      </c>
      <c r="AA32" s="52" t="s">
        <v>23</v>
      </c>
      <c r="AB32" s="51">
        <f t="shared" si="8"/>
        <v>0.13714120370370375</v>
      </c>
      <c r="AC32" s="51">
        <v>0.0713310185185185</v>
      </c>
      <c r="AD32" s="74">
        <f t="shared" si="11"/>
        <v>0.0713310185185185</v>
      </c>
      <c r="AE32" s="52" t="s">
        <v>23</v>
      </c>
      <c r="AF32" s="51">
        <f t="shared" si="9"/>
        <v>0.0713310185185185</v>
      </c>
    </row>
    <row r="33" spans="1:32" ht="16.5">
      <c r="A33" s="1" t="s">
        <v>317</v>
      </c>
      <c r="B33" s="2">
        <v>21</v>
      </c>
      <c r="C33" s="5" t="s">
        <v>35</v>
      </c>
      <c r="D33" s="14" t="s">
        <v>36</v>
      </c>
      <c r="E33" s="15" t="s">
        <v>29</v>
      </c>
      <c r="G33" s="51">
        <v>0.0277777777777777</v>
      </c>
      <c r="H33" s="73">
        <v>0.001412037037037111</v>
      </c>
      <c r="I33" s="51">
        <v>0.030567129629629628</v>
      </c>
      <c r="J33" s="51">
        <f t="shared" si="0"/>
        <v>0.002789351851851928</v>
      </c>
      <c r="K33" s="51" t="s">
        <v>23</v>
      </c>
      <c r="L33" s="51">
        <f t="shared" si="1"/>
        <v>0.002789351851851928</v>
      </c>
      <c r="M33" s="51">
        <v>0.11879629629629629</v>
      </c>
      <c r="N33" s="51">
        <v>0.11878472222222221</v>
      </c>
      <c r="O33" s="51" t="s">
        <v>23</v>
      </c>
      <c r="P33" s="51">
        <f t="shared" si="2"/>
        <v>0.11879629629629629</v>
      </c>
      <c r="Q33" s="33">
        <f t="shared" si="3"/>
        <v>0.12157407407407414</v>
      </c>
      <c r="R33" s="33" t="s">
        <v>23</v>
      </c>
      <c r="S33" s="33">
        <f t="shared" si="4"/>
        <v>0.12157407407407414</v>
      </c>
      <c r="T33" s="51">
        <v>0.0555555555555555</v>
      </c>
      <c r="U33" s="61" t="s">
        <v>331</v>
      </c>
      <c r="V33" s="51">
        <v>0.07070601851851853</v>
      </c>
      <c r="W33" s="51">
        <f t="shared" si="12"/>
        <v>0.015150462962963032</v>
      </c>
      <c r="X33" s="52" t="s">
        <v>23</v>
      </c>
      <c r="Y33" s="53">
        <f t="shared" si="6"/>
        <v>0.015150462962963032</v>
      </c>
      <c r="Z33" s="51">
        <f t="shared" si="7"/>
        <v>0.13672453703703719</v>
      </c>
      <c r="AA33" s="52" t="s">
        <v>23</v>
      </c>
      <c r="AB33" s="51">
        <f t="shared" si="8"/>
        <v>0.13672453703703719</v>
      </c>
      <c r="AC33" s="51">
        <v>0.0713310185185185</v>
      </c>
      <c r="AD33" s="74">
        <f t="shared" si="11"/>
        <v>0.0713310185185185</v>
      </c>
      <c r="AE33" s="52" t="s">
        <v>23</v>
      </c>
      <c r="AF33" s="51">
        <f t="shared" si="9"/>
        <v>0.0713310185185185</v>
      </c>
    </row>
    <row r="34" spans="1:32" ht="16.5">
      <c r="A34" s="1" t="s">
        <v>317</v>
      </c>
      <c r="B34" s="2">
        <v>22</v>
      </c>
      <c r="C34" s="5" t="s">
        <v>106</v>
      </c>
      <c r="D34" s="14" t="s">
        <v>107</v>
      </c>
      <c r="E34" s="15" t="s">
        <v>29</v>
      </c>
      <c r="G34" s="51">
        <v>0.0194444444444444</v>
      </c>
      <c r="H34" s="73">
        <v>0.001469907407407451</v>
      </c>
      <c r="I34" s="51">
        <v>0.022372685185185186</v>
      </c>
      <c r="J34" s="51">
        <f t="shared" si="0"/>
        <v>0.0029282407407407868</v>
      </c>
      <c r="K34" s="51" t="s">
        <v>23</v>
      </c>
      <c r="L34" s="51">
        <f t="shared" si="1"/>
        <v>0.0029282407407407868</v>
      </c>
      <c r="M34" s="51">
        <v>0.11912037037037</v>
      </c>
      <c r="N34" s="74">
        <f>M34</f>
        <v>0.11912037037037</v>
      </c>
      <c r="O34" s="51" t="s">
        <v>23</v>
      </c>
      <c r="P34" s="51">
        <f t="shared" si="2"/>
        <v>0.11912037037037</v>
      </c>
      <c r="Q34" s="33">
        <f t="shared" si="3"/>
        <v>0.12204861111111079</v>
      </c>
      <c r="R34" s="33" t="s">
        <v>23</v>
      </c>
      <c r="S34" s="33">
        <f t="shared" si="4"/>
        <v>0.12204861111111079</v>
      </c>
      <c r="T34" s="51">
        <v>0.0402777777777777</v>
      </c>
      <c r="U34" s="61" t="s">
        <v>332</v>
      </c>
      <c r="V34" s="51">
        <v>0.05569444444444444</v>
      </c>
      <c r="W34" s="51">
        <f t="shared" si="12"/>
        <v>0.015416666666666745</v>
      </c>
      <c r="X34" s="52" t="s">
        <v>23</v>
      </c>
      <c r="Y34" s="53">
        <f t="shared" si="6"/>
        <v>0.015416666666666745</v>
      </c>
      <c r="Z34" s="51">
        <f t="shared" si="7"/>
        <v>0.13746527777777753</v>
      </c>
      <c r="AA34" s="52" t="s">
        <v>23</v>
      </c>
      <c r="AB34" s="51">
        <f t="shared" si="8"/>
        <v>0.13746527777777753</v>
      </c>
      <c r="AC34" s="51">
        <v>0.0713310185185185</v>
      </c>
      <c r="AD34" s="51">
        <v>0.07130787037037037</v>
      </c>
      <c r="AE34" s="52" t="s">
        <v>23</v>
      </c>
      <c r="AF34" s="51">
        <f t="shared" si="9"/>
        <v>0.0713310185185185</v>
      </c>
    </row>
    <row r="35" spans="1:32" ht="16.5">
      <c r="A35" s="1" t="s">
        <v>317</v>
      </c>
      <c r="B35" s="2">
        <v>25</v>
      </c>
      <c r="C35" s="5" t="s">
        <v>199</v>
      </c>
      <c r="D35" s="14" t="s">
        <v>200</v>
      </c>
      <c r="E35" s="15" t="s">
        <v>201</v>
      </c>
      <c r="F35" s="8" t="s">
        <v>60</v>
      </c>
      <c r="G35" s="51">
        <v>0.0006944444444444445</v>
      </c>
      <c r="H35" s="73">
        <v>0.0014583333333333332</v>
      </c>
      <c r="I35" s="51">
        <v>0.00369212962962963</v>
      </c>
      <c r="J35" s="51">
        <f t="shared" si="0"/>
        <v>0.0029976851851851853</v>
      </c>
      <c r="K35" s="51" t="s">
        <v>23</v>
      </c>
      <c r="L35" s="51">
        <f t="shared" si="1"/>
        <v>0.0029976851851851853</v>
      </c>
      <c r="M35" s="51">
        <v>0.12200231481481481</v>
      </c>
      <c r="N35" s="74">
        <f>M35</f>
        <v>0.12200231481481481</v>
      </c>
      <c r="O35" s="51" t="s">
        <v>23</v>
      </c>
      <c r="P35" s="51">
        <f t="shared" si="2"/>
        <v>0.12200231481481481</v>
      </c>
      <c r="Q35" s="33">
        <f t="shared" si="3"/>
        <v>0.125</v>
      </c>
      <c r="R35" s="33" t="s">
        <v>23</v>
      </c>
      <c r="S35" s="33">
        <f t="shared" si="4"/>
        <v>0.125</v>
      </c>
      <c r="T35" s="51">
        <v>0.0194444444444444</v>
      </c>
      <c r="U35" s="61" t="s">
        <v>333</v>
      </c>
      <c r="V35" s="51">
        <v>0.036099537037037034</v>
      </c>
      <c r="W35" s="51">
        <f t="shared" si="12"/>
        <v>0.016655092592592634</v>
      </c>
      <c r="X35" s="52" t="s">
        <v>23</v>
      </c>
      <c r="Y35" s="53">
        <f t="shared" si="6"/>
        <v>0.016655092592592634</v>
      </c>
      <c r="Z35" s="51">
        <f t="shared" si="7"/>
        <v>0.14165509259259262</v>
      </c>
      <c r="AA35" s="52" t="s">
        <v>23</v>
      </c>
      <c r="AB35" s="51">
        <f t="shared" si="8"/>
        <v>0.14165509259259262</v>
      </c>
      <c r="AC35" s="51">
        <v>0.0713310185185185</v>
      </c>
      <c r="AD35" s="74">
        <f aca="true" t="shared" si="13" ref="AD35:AD66">AC35</f>
        <v>0.0713310185185185</v>
      </c>
      <c r="AE35" s="52" t="s">
        <v>23</v>
      </c>
      <c r="AF35" s="51">
        <f t="shared" si="9"/>
        <v>0.0713310185185185</v>
      </c>
    </row>
    <row r="36" spans="1:32" ht="16.5">
      <c r="A36" s="1" t="s">
        <v>317</v>
      </c>
      <c r="B36" s="2">
        <v>26</v>
      </c>
      <c r="C36" s="5" t="s">
        <v>163</v>
      </c>
      <c r="D36" s="14" t="s">
        <v>164</v>
      </c>
      <c r="E36" s="15" t="s">
        <v>165</v>
      </c>
      <c r="F36" s="8" t="s">
        <v>60</v>
      </c>
      <c r="G36" s="51">
        <v>0.00277777777777777</v>
      </c>
      <c r="H36" s="73">
        <v>0.001469907407407415</v>
      </c>
      <c r="I36" s="51">
        <v>0.005844907407407407</v>
      </c>
      <c r="J36" s="51">
        <f t="shared" si="0"/>
        <v>0.003067129629629637</v>
      </c>
      <c r="K36" s="51" t="s">
        <v>23</v>
      </c>
      <c r="L36" s="51">
        <f t="shared" si="1"/>
        <v>0.003067129629629637</v>
      </c>
      <c r="M36" s="51">
        <v>0.11912037037037</v>
      </c>
      <c r="N36" s="74">
        <f>M36</f>
        <v>0.11912037037037</v>
      </c>
      <c r="O36" s="51" t="s">
        <v>23</v>
      </c>
      <c r="P36" s="51">
        <f t="shared" si="2"/>
        <v>0.11912037037037</v>
      </c>
      <c r="Q36" s="33">
        <f t="shared" si="3"/>
        <v>0.12218749999999964</v>
      </c>
      <c r="R36" s="33" t="s">
        <v>23</v>
      </c>
      <c r="S36" s="33">
        <f t="shared" si="4"/>
        <v>0.12218749999999964</v>
      </c>
      <c r="T36" s="51">
        <v>0.0284722222222222</v>
      </c>
      <c r="U36" s="61" t="s">
        <v>334</v>
      </c>
      <c r="V36" s="51">
        <v>0.045335648148148146</v>
      </c>
      <c r="W36" s="51">
        <f t="shared" si="12"/>
        <v>0.016863425925925945</v>
      </c>
      <c r="X36" s="52" t="s">
        <v>23</v>
      </c>
      <c r="Y36" s="53">
        <f t="shared" si="6"/>
        <v>0.016863425925925945</v>
      </c>
      <c r="Z36" s="51">
        <f t="shared" si="7"/>
        <v>0.13905092592592558</v>
      </c>
      <c r="AA36" s="52" t="s">
        <v>23</v>
      </c>
      <c r="AB36" s="51">
        <f t="shared" si="8"/>
        <v>0.13905092592592558</v>
      </c>
      <c r="AC36" s="51">
        <v>0.0713310185185185</v>
      </c>
      <c r="AD36" s="74">
        <f t="shared" si="13"/>
        <v>0.0713310185185185</v>
      </c>
      <c r="AE36" s="52" t="s">
        <v>23</v>
      </c>
      <c r="AF36" s="51">
        <f t="shared" si="9"/>
        <v>0.0713310185185185</v>
      </c>
    </row>
    <row r="37" spans="1:32" ht="16.5">
      <c r="A37" s="1" t="s">
        <v>317</v>
      </c>
      <c r="B37" s="2">
        <v>27</v>
      </c>
      <c r="C37" s="5" t="s">
        <v>270</v>
      </c>
      <c r="D37" s="14" t="s">
        <v>271</v>
      </c>
      <c r="E37" s="15" t="s">
        <v>272</v>
      </c>
      <c r="F37" s="8" t="s">
        <v>22</v>
      </c>
      <c r="G37" s="51">
        <v>0.00416666666666666</v>
      </c>
      <c r="H37" s="73">
        <v>0.0015277777777777841</v>
      </c>
      <c r="I37" s="51">
        <v>0.007256944444444444</v>
      </c>
      <c r="J37" s="51">
        <f t="shared" si="0"/>
        <v>0.0030902777777777847</v>
      </c>
      <c r="K37" s="51" t="s">
        <v>23</v>
      </c>
      <c r="L37" s="51">
        <f t="shared" si="1"/>
        <v>0.0030902777777777847</v>
      </c>
      <c r="M37" s="51" t="s">
        <v>335</v>
      </c>
      <c r="N37" s="51"/>
      <c r="O37" s="51"/>
      <c r="P37" s="51"/>
      <c r="Q37" s="33">
        <f t="shared" si="3"/>
        <v>0.0030902777777777847</v>
      </c>
      <c r="R37" s="33"/>
      <c r="S37" s="33">
        <f t="shared" si="4"/>
        <v>0.0030902777777777847</v>
      </c>
      <c r="T37" s="51">
        <v>0.00347222222222222</v>
      </c>
      <c r="U37" s="61" t="s">
        <v>336</v>
      </c>
      <c r="V37" s="51">
        <v>0.019733796296296298</v>
      </c>
      <c r="W37" s="51">
        <f t="shared" si="12"/>
        <v>0.016261574074074078</v>
      </c>
      <c r="X37" s="52" t="s">
        <v>23</v>
      </c>
      <c r="Y37" s="53">
        <f t="shared" si="6"/>
        <v>0.016261574074074078</v>
      </c>
      <c r="Z37" s="51"/>
      <c r="AA37" s="52" t="s">
        <v>23</v>
      </c>
      <c r="AB37" s="51">
        <f t="shared" si="8"/>
        <v>0</v>
      </c>
      <c r="AC37" s="51">
        <v>0.0713310185185185</v>
      </c>
      <c r="AD37" s="74">
        <f t="shared" si="13"/>
        <v>0.0713310185185185</v>
      </c>
      <c r="AE37" s="52" t="s">
        <v>23</v>
      </c>
      <c r="AF37" s="51">
        <f t="shared" si="9"/>
        <v>0.0713310185185185</v>
      </c>
    </row>
    <row r="38" spans="1:32" ht="16.5">
      <c r="A38" s="1" t="s">
        <v>317</v>
      </c>
      <c r="B38" s="2">
        <v>28</v>
      </c>
      <c r="C38" s="5" t="s">
        <v>57</v>
      </c>
      <c r="D38" s="14" t="s">
        <v>58</v>
      </c>
      <c r="E38" s="15" t="s">
        <v>59</v>
      </c>
      <c r="F38" s="8" t="s">
        <v>60</v>
      </c>
      <c r="G38" s="51">
        <v>0.00486111111111111</v>
      </c>
      <c r="H38" s="73">
        <v>0.0014004629629629645</v>
      </c>
      <c r="I38" s="51">
        <v>0.007673611111111111</v>
      </c>
      <c r="J38" s="51">
        <f t="shared" si="0"/>
        <v>0.0028125000000000008</v>
      </c>
      <c r="K38" s="51" t="s">
        <v>23</v>
      </c>
      <c r="L38" s="51">
        <f t="shared" si="1"/>
        <v>0.0028125000000000008</v>
      </c>
      <c r="M38" s="51">
        <v>0.11912037037037038</v>
      </c>
      <c r="N38" s="74">
        <f aca="true" t="shared" si="14" ref="N38:N57">M38</f>
        <v>0.11912037037037038</v>
      </c>
      <c r="O38" s="51" t="s">
        <v>23</v>
      </c>
      <c r="P38" s="51">
        <f aca="true" t="shared" si="15" ref="P38:P57">M38-AM38</f>
        <v>0.11912037037037038</v>
      </c>
      <c r="Q38" s="33">
        <f t="shared" si="3"/>
        <v>0.12193287037037037</v>
      </c>
      <c r="R38" s="33" t="s">
        <v>23</v>
      </c>
      <c r="S38" s="33">
        <f t="shared" si="4"/>
        <v>0.12193287037037037</v>
      </c>
      <c r="T38" s="51">
        <v>0.0506944444444444</v>
      </c>
      <c r="U38" s="61" t="s">
        <v>337</v>
      </c>
      <c r="V38" s="51">
        <v>0.06627314814814815</v>
      </c>
      <c r="W38" s="51">
        <f t="shared" si="12"/>
        <v>0.015578703703703747</v>
      </c>
      <c r="X38" s="52" t="s">
        <v>23</v>
      </c>
      <c r="Y38" s="53">
        <f t="shared" si="6"/>
        <v>0.015578703703703747</v>
      </c>
      <c r="Z38" s="51">
        <f aca="true" t="shared" si="16" ref="Z38:Z57">W38+Q38</f>
        <v>0.1375115740740741</v>
      </c>
      <c r="AA38" s="52" t="s">
        <v>23</v>
      </c>
      <c r="AB38" s="51">
        <f t="shared" si="8"/>
        <v>0.1375115740740741</v>
      </c>
      <c r="AC38" s="51">
        <v>0.0713310185185185</v>
      </c>
      <c r="AD38" s="74">
        <f t="shared" si="13"/>
        <v>0.0713310185185185</v>
      </c>
      <c r="AE38" s="52" t="s">
        <v>23</v>
      </c>
      <c r="AF38" s="51">
        <f t="shared" si="9"/>
        <v>0.0713310185185185</v>
      </c>
    </row>
    <row r="39" spans="1:32" ht="16.5">
      <c r="A39" s="1" t="s">
        <v>317</v>
      </c>
      <c r="B39" s="2">
        <v>29</v>
      </c>
      <c r="C39" s="5" t="s">
        <v>115</v>
      </c>
      <c r="D39" s="14" t="s">
        <v>116</v>
      </c>
      <c r="E39" s="15" t="s">
        <v>117</v>
      </c>
      <c r="F39" s="8" t="s">
        <v>60</v>
      </c>
      <c r="G39" s="51">
        <v>0.00555555555555555</v>
      </c>
      <c r="H39" s="73">
        <v>0.0014814814814814873</v>
      </c>
      <c r="I39" s="51">
        <v>0.008518518518518519</v>
      </c>
      <c r="J39" s="51">
        <f t="shared" si="0"/>
        <v>0.0029629629629629693</v>
      </c>
      <c r="K39" s="51" t="s">
        <v>23</v>
      </c>
      <c r="L39" s="51">
        <f t="shared" si="1"/>
        <v>0.0029629629629629693</v>
      </c>
      <c r="M39" s="51">
        <v>0.11912037037037</v>
      </c>
      <c r="N39" s="74">
        <f t="shared" si="14"/>
        <v>0.11912037037037</v>
      </c>
      <c r="O39" s="51" t="s">
        <v>23</v>
      </c>
      <c r="P39" s="51">
        <f t="shared" si="15"/>
        <v>0.11912037037037</v>
      </c>
      <c r="Q39" s="33">
        <f t="shared" si="3"/>
        <v>0.12208333333333297</v>
      </c>
      <c r="R39" s="33" t="s">
        <v>23</v>
      </c>
      <c r="S39" s="33">
        <f t="shared" si="4"/>
        <v>0.12208333333333297</v>
      </c>
      <c r="T39" s="51">
        <v>0.0381944444444444</v>
      </c>
      <c r="U39" s="61" t="s">
        <v>338</v>
      </c>
      <c r="V39" s="51">
        <v>0.05438657407407407</v>
      </c>
      <c r="W39" s="51">
        <f t="shared" si="12"/>
        <v>0.016192129629629674</v>
      </c>
      <c r="X39" s="52" t="s">
        <v>23</v>
      </c>
      <c r="Y39" s="53">
        <f t="shared" si="6"/>
        <v>0.016192129629629674</v>
      </c>
      <c r="Z39" s="51">
        <f t="shared" si="16"/>
        <v>0.13827546296296264</v>
      </c>
      <c r="AA39" s="52" t="s">
        <v>23</v>
      </c>
      <c r="AB39" s="51">
        <f t="shared" si="8"/>
        <v>0.13827546296296264</v>
      </c>
      <c r="AC39" s="51">
        <v>0.0713310185185185</v>
      </c>
      <c r="AD39" s="74">
        <f t="shared" si="13"/>
        <v>0.0713310185185185</v>
      </c>
      <c r="AE39" s="52" t="s">
        <v>23</v>
      </c>
      <c r="AF39" s="51">
        <f t="shared" si="9"/>
        <v>0.0713310185185185</v>
      </c>
    </row>
    <row r="40" spans="1:32" ht="16.5">
      <c r="A40" s="1" t="s">
        <v>317</v>
      </c>
      <c r="B40" s="2">
        <v>30</v>
      </c>
      <c r="C40" s="5" t="s">
        <v>160</v>
      </c>
      <c r="D40" s="14" t="s">
        <v>161</v>
      </c>
      <c r="E40" s="15" t="s">
        <v>133</v>
      </c>
      <c r="F40" s="8" t="s">
        <v>60</v>
      </c>
      <c r="G40" s="51">
        <v>0.00625</v>
      </c>
      <c r="H40" s="73">
        <v>0.0015162037037037028</v>
      </c>
      <c r="I40" s="51">
        <v>0.009317129629629628</v>
      </c>
      <c r="J40" s="51">
        <f t="shared" si="0"/>
        <v>0.003067129629629628</v>
      </c>
      <c r="K40" s="51" t="s">
        <v>23</v>
      </c>
      <c r="L40" s="51">
        <f t="shared" si="1"/>
        <v>0.003067129629629628</v>
      </c>
      <c r="M40" s="51">
        <v>0.11912037037037</v>
      </c>
      <c r="N40" s="74">
        <f t="shared" si="14"/>
        <v>0.11912037037037</v>
      </c>
      <c r="O40" s="51" t="s">
        <v>23</v>
      </c>
      <c r="P40" s="51">
        <f t="shared" si="15"/>
        <v>0.11912037037037</v>
      </c>
      <c r="Q40" s="33">
        <f t="shared" si="3"/>
        <v>0.12218749999999963</v>
      </c>
      <c r="R40" s="33" t="s">
        <v>23</v>
      </c>
      <c r="S40" s="33">
        <f t="shared" si="4"/>
        <v>0.12218749999999963</v>
      </c>
      <c r="T40" s="51">
        <v>0.0291666666666666</v>
      </c>
      <c r="U40" s="61" t="s">
        <v>339</v>
      </c>
      <c r="V40" s="51">
        <v>0.045752314814814815</v>
      </c>
      <c r="W40" s="51">
        <f t="shared" si="12"/>
        <v>0.016585648148148214</v>
      </c>
      <c r="X40" s="52" t="s">
        <v>23</v>
      </c>
      <c r="Y40" s="53">
        <f t="shared" si="6"/>
        <v>0.016585648148148214</v>
      </c>
      <c r="Z40" s="51">
        <f t="shared" si="16"/>
        <v>0.13877314814814784</v>
      </c>
      <c r="AA40" s="52" t="s">
        <v>23</v>
      </c>
      <c r="AB40" s="51">
        <f t="shared" si="8"/>
        <v>0.13877314814814784</v>
      </c>
      <c r="AC40" s="51">
        <v>0.0713310185185185</v>
      </c>
      <c r="AD40" s="74">
        <f t="shared" si="13"/>
        <v>0.0713310185185185</v>
      </c>
      <c r="AE40" s="52" t="s">
        <v>23</v>
      </c>
      <c r="AF40" s="51">
        <f t="shared" si="9"/>
        <v>0.0713310185185185</v>
      </c>
    </row>
    <row r="41" spans="1:32" ht="16.5">
      <c r="A41" s="1" t="s">
        <v>317</v>
      </c>
      <c r="B41" s="2">
        <v>32</v>
      </c>
      <c r="C41" s="5" t="s">
        <v>249</v>
      </c>
      <c r="D41" s="14" t="s">
        <v>250</v>
      </c>
      <c r="E41" s="15" t="s">
        <v>147</v>
      </c>
      <c r="G41" s="51">
        <v>0.0548611111111111</v>
      </c>
      <c r="H41" s="73">
        <v>0.0014814814814814933</v>
      </c>
      <c r="I41" s="51">
        <v>0.05785879629629629</v>
      </c>
      <c r="J41" s="51">
        <f t="shared" si="0"/>
        <v>0.0029976851851851935</v>
      </c>
      <c r="K41" s="51" t="s">
        <v>23</v>
      </c>
      <c r="L41" s="51">
        <f t="shared" si="1"/>
        <v>0.0029976851851851935</v>
      </c>
      <c r="M41" s="51">
        <v>0.12498842592592592</v>
      </c>
      <c r="N41" s="74">
        <f t="shared" si="14"/>
        <v>0.12498842592592592</v>
      </c>
      <c r="O41" s="51" t="s">
        <v>23</v>
      </c>
      <c r="P41" s="51">
        <f t="shared" si="15"/>
        <v>0.12498842592592592</v>
      </c>
      <c r="Q41" s="33">
        <f t="shared" si="3"/>
        <v>0.1279861111111111</v>
      </c>
      <c r="R41" s="33" t="s">
        <v>23</v>
      </c>
      <c r="S41" s="33">
        <f t="shared" si="4"/>
        <v>0.1279861111111111</v>
      </c>
      <c r="T41" s="51">
        <v>0.00833333333333333</v>
      </c>
      <c r="U41" s="61" t="s">
        <v>340</v>
      </c>
      <c r="V41" s="51">
        <v>0.024837962962962964</v>
      </c>
      <c r="W41" s="51">
        <f t="shared" si="12"/>
        <v>0.016504629629629633</v>
      </c>
      <c r="X41" s="52" t="s">
        <v>23</v>
      </c>
      <c r="Y41" s="53">
        <f t="shared" si="6"/>
        <v>0.016504629629629633</v>
      </c>
      <c r="Z41" s="51">
        <f t="shared" si="16"/>
        <v>0.14449074074074075</v>
      </c>
      <c r="AA41" s="52" t="s">
        <v>23</v>
      </c>
      <c r="AB41" s="51">
        <f t="shared" si="8"/>
        <v>0.14449074074074075</v>
      </c>
      <c r="AC41" s="51">
        <v>0.0713310185185185</v>
      </c>
      <c r="AD41" s="74">
        <f t="shared" si="13"/>
        <v>0.0713310185185185</v>
      </c>
      <c r="AE41" s="52" t="s">
        <v>23</v>
      </c>
      <c r="AF41" s="51">
        <f t="shared" si="9"/>
        <v>0.0713310185185185</v>
      </c>
    </row>
    <row r="42" spans="1:32" ht="16.5">
      <c r="A42" s="1" t="s">
        <v>317</v>
      </c>
      <c r="B42" s="2">
        <v>34</v>
      </c>
      <c r="C42" s="5" t="s">
        <v>145</v>
      </c>
      <c r="D42" s="14" t="s">
        <v>146</v>
      </c>
      <c r="E42" s="15" t="s">
        <v>147</v>
      </c>
      <c r="G42" s="51">
        <v>0.0381944444444444</v>
      </c>
      <c r="H42" s="73">
        <v>0.0014930555555556016</v>
      </c>
      <c r="I42" s="51">
        <v>0.041215277777777774</v>
      </c>
      <c r="J42" s="51">
        <f t="shared" si="0"/>
        <v>0.0030208333333333753</v>
      </c>
      <c r="K42" s="51" t="s">
        <v>23</v>
      </c>
      <c r="L42" s="51">
        <f t="shared" si="1"/>
        <v>0.0030208333333333753</v>
      </c>
      <c r="M42" s="51">
        <v>0.11912037037037</v>
      </c>
      <c r="N42" s="74">
        <f t="shared" si="14"/>
        <v>0.11912037037037</v>
      </c>
      <c r="O42" s="51" t="s">
        <v>23</v>
      </c>
      <c r="P42" s="51">
        <f t="shared" si="15"/>
        <v>0.11912037037037</v>
      </c>
      <c r="Q42" s="33">
        <f t="shared" si="3"/>
        <v>0.12214120370370338</v>
      </c>
      <c r="R42" s="33" t="s">
        <v>23</v>
      </c>
      <c r="S42" s="33">
        <f t="shared" si="4"/>
        <v>0.12214120370370338</v>
      </c>
      <c r="T42" s="51">
        <v>0.0319444444444444</v>
      </c>
      <c r="U42" s="61" t="s">
        <v>341</v>
      </c>
      <c r="V42" s="51">
        <v>0.04804398148148148</v>
      </c>
      <c r="W42" s="51">
        <f t="shared" si="12"/>
        <v>0.01609953703703708</v>
      </c>
      <c r="X42" s="52" t="s">
        <v>23</v>
      </c>
      <c r="Y42" s="53">
        <f t="shared" si="6"/>
        <v>0.01609953703703708</v>
      </c>
      <c r="Z42" s="51">
        <f t="shared" si="16"/>
        <v>0.13824074074074044</v>
      </c>
      <c r="AA42" s="52" t="s">
        <v>23</v>
      </c>
      <c r="AB42" s="51">
        <f t="shared" si="8"/>
        <v>0.13824074074074044</v>
      </c>
      <c r="AC42" s="51">
        <v>0.0713310185185185</v>
      </c>
      <c r="AD42" s="74">
        <f t="shared" si="13"/>
        <v>0.0713310185185185</v>
      </c>
      <c r="AE42" s="52" t="s">
        <v>23</v>
      </c>
      <c r="AF42" s="51">
        <f t="shared" si="9"/>
        <v>0.0713310185185185</v>
      </c>
    </row>
    <row r="43" spans="1:32" ht="16.5">
      <c r="A43" s="1" t="s">
        <v>317</v>
      </c>
      <c r="B43" s="2">
        <v>35</v>
      </c>
      <c r="C43" s="5" t="s">
        <v>213</v>
      </c>
      <c r="D43" s="14" t="s">
        <v>214</v>
      </c>
      <c r="E43" s="15" t="s">
        <v>147</v>
      </c>
      <c r="G43" s="51">
        <v>0.0284722222222222</v>
      </c>
      <c r="H43" s="73">
        <v>0.001516203703703721</v>
      </c>
      <c r="I43" s="51">
        <v>0.031504629629629625</v>
      </c>
      <c r="J43" s="51">
        <f t="shared" si="0"/>
        <v>0.0030324074074074246</v>
      </c>
      <c r="K43" s="51" t="s">
        <v>23</v>
      </c>
      <c r="L43" s="51">
        <f t="shared" si="1"/>
        <v>0.0030324074074074246</v>
      </c>
      <c r="M43" s="51">
        <v>0.12200231481481481</v>
      </c>
      <c r="N43" s="74">
        <f t="shared" si="14"/>
        <v>0.12200231481481481</v>
      </c>
      <c r="O43" s="51" t="s">
        <v>23</v>
      </c>
      <c r="P43" s="51">
        <f t="shared" si="15"/>
        <v>0.12200231481481481</v>
      </c>
      <c r="Q43" s="33">
        <f t="shared" si="3"/>
        <v>0.12503472222222223</v>
      </c>
      <c r="R43" s="33" t="s">
        <v>23</v>
      </c>
      <c r="S43" s="33">
        <f t="shared" si="4"/>
        <v>0.12503472222222223</v>
      </c>
      <c r="T43" s="51">
        <v>0.0166666666666666</v>
      </c>
      <c r="U43" s="61" t="s">
        <v>342</v>
      </c>
      <c r="V43" s="51">
        <v>0.033888888888888885</v>
      </c>
      <c r="W43" s="51">
        <f t="shared" si="12"/>
        <v>0.017222222222222285</v>
      </c>
      <c r="X43" s="52" t="s">
        <v>23</v>
      </c>
      <c r="Y43" s="53">
        <f t="shared" si="6"/>
        <v>0.017222222222222285</v>
      </c>
      <c r="Z43" s="51">
        <f t="shared" si="16"/>
        <v>0.1422569444444445</v>
      </c>
      <c r="AA43" s="52" t="s">
        <v>23</v>
      </c>
      <c r="AB43" s="51">
        <f t="shared" si="8"/>
        <v>0.1422569444444445</v>
      </c>
      <c r="AC43" s="51">
        <v>0.0713310185185185</v>
      </c>
      <c r="AD43" s="74">
        <f t="shared" si="13"/>
        <v>0.0713310185185185</v>
      </c>
      <c r="AE43" s="52" t="s">
        <v>23</v>
      </c>
      <c r="AF43" s="51">
        <f t="shared" si="9"/>
        <v>0.0713310185185185</v>
      </c>
    </row>
    <row r="44" spans="1:32" ht="16.5">
      <c r="A44" s="1" t="s">
        <v>317</v>
      </c>
      <c r="B44" s="2">
        <v>36</v>
      </c>
      <c r="C44" s="5" t="s">
        <v>178</v>
      </c>
      <c r="D44" s="14" t="s">
        <v>179</v>
      </c>
      <c r="E44" s="15" t="s">
        <v>147</v>
      </c>
      <c r="G44" s="51">
        <v>0.0201388888888888</v>
      </c>
      <c r="H44" s="73">
        <v>0.0014467592592593455</v>
      </c>
      <c r="I44" s="51">
        <v>0.023113425925925926</v>
      </c>
      <c r="J44" s="51">
        <f t="shared" si="0"/>
        <v>0.002974537037037126</v>
      </c>
      <c r="K44" s="51" t="s">
        <v>23</v>
      </c>
      <c r="L44" s="51">
        <f t="shared" si="1"/>
        <v>0.002974537037037126</v>
      </c>
      <c r="M44" s="51">
        <v>0.11994212962962963</v>
      </c>
      <c r="N44" s="74">
        <f t="shared" si="14"/>
        <v>0.11994212962962963</v>
      </c>
      <c r="O44" s="51" t="s">
        <v>23</v>
      </c>
      <c r="P44" s="51">
        <f t="shared" si="15"/>
        <v>0.11994212962962963</v>
      </c>
      <c r="Q44" s="33">
        <f t="shared" si="3"/>
        <v>0.12291666666666676</v>
      </c>
      <c r="R44" s="33" t="s">
        <v>23</v>
      </c>
      <c r="S44" s="33">
        <f t="shared" si="4"/>
        <v>0.12291666666666676</v>
      </c>
      <c r="T44" s="51">
        <v>0.0243055555555555</v>
      </c>
      <c r="U44" s="61" t="s">
        <v>343</v>
      </c>
      <c r="V44" s="51">
        <v>0.04065972222222222</v>
      </c>
      <c r="W44" s="51">
        <f t="shared" si="12"/>
        <v>0.01635416666666672</v>
      </c>
      <c r="X44" s="52" t="s">
        <v>23</v>
      </c>
      <c r="Y44" s="53">
        <f t="shared" si="6"/>
        <v>0.01635416666666672</v>
      </c>
      <c r="Z44" s="51">
        <f t="shared" si="16"/>
        <v>0.13927083333333348</v>
      </c>
      <c r="AA44" s="52" t="s">
        <v>23</v>
      </c>
      <c r="AB44" s="51">
        <f t="shared" si="8"/>
        <v>0.13927083333333348</v>
      </c>
      <c r="AC44" s="51">
        <v>0.0713310185185185</v>
      </c>
      <c r="AD44" s="74">
        <f t="shared" si="13"/>
        <v>0.0713310185185185</v>
      </c>
      <c r="AE44" s="52" t="s">
        <v>23</v>
      </c>
      <c r="AF44" s="51">
        <f t="shared" si="9"/>
        <v>0.0713310185185185</v>
      </c>
    </row>
    <row r="45" spans="1:32" ht="16.5">
      <c r="A45" s="1" t="s">
        <v>317</v>
      </c>
      <c r="B45" s="2">
        <v>37</v>
      </c>
      <c r="C45" s="5" t="s">
        <v>153</v>
      </c>
      <c r="D45" s="14" t="s">
        <v>154</v>
      </c>
      <c r="E45" s="15" t="s">
        <v>147</v>
      </c>
      <c r="G45" s="51">
        <v>0.0118055555555555</v>
      </c>
      <c r="H45" s="73">
        <v>0.0014930555555556103</v>
      </c>
      <c r="I45" s="51">
        <v>0.014849537037037036</v>
      </c>
      <c r="J45" s="51">
        <f t="shared" si="0"/>
        <v>0.0030439814814815364</v>
      </c>
      <c r="K45" s="51" t="s">
        <v>23</v>
      </c>
      <c r="L45" s="51">
        <f t="shared" si="1"/>
        <v>0.0030439814814815364</v>
      </c>
      <c r="M45" s="51">
        <v>0.11912037037037</v>
      </c>
      <c r="N45" s="74">
        <f t="shared" si="14"/>
        <v>0.11912037037037</v>
      </c>
      <c r="O45" s="51" t="s">
        <v>23</v>
      </c>
      <c r="P45" s="51">
        <f t="shared" si="15"/>
        <v>0.11912037037037</v>
      </c>
      <c r="Q45" s="33">
        <f t="shared" si="3"/>
        <v>0.12216435185185154</v>
      </c>
      <c r="R45" s="33" t="s">
        <v>23</v>
      </c>
      <c r="S45" s="33">
        <f t="shared" si="4"/>
        <v>0.12216435185185154</v>
      </c>
      <c r="T45" s="51">
        <v>0.0305555555555555</v>
      </c>
      <c r="U45" s="61" t="s">
        <v>344</v>
      </c>
      <c r="V45" s="51">
        <v>0.046886574074074074</v>
      </c>
      <c r="W45" s="51">
        <f t="shared" si="12"/>
        <v>0.016331018518518575</v>
      </c>
      <c r="X45" s="52" t="s">
        <v>23</v>
      </c>
      <c r="Y45" s="53">
        <f t="shared" si="6"/>
        <v>0.016331018518518575</v>
      </c>
      <c r="Z45" s="51">
        <f t="shared" si="16"/>
        <v>0.1384953703703701</v>
      </c>
      <c r="AA45" s="52" t="s">
        <v>23</v>
      </c>
      <c r="AB45" s="51">
        <f t="shared" si="8"/>
        <v>0.1384953703703701</v>
      </c>
      <c r="AC45" s="51">
        <v>0.0713310185185185</v>
      </c>
      <c r="AD45" s="74">
        <f t="shared" si="13"/>
        <v>0.0713310185185185</v>
      </c>
      <c r="AE45" s="52" t="s">
        <v>23</v>
      </c>
      <c r="AF45" s="51">
        <f t="shared" si="9"/>
        <v>0.0713310185185185</v>
      </c>
    </row>
    <row r="46" spans="1:32" ht="16.5">
      <c r="A46" s="1" t="s">
        <v>317</v>
      </c>
      <c r="B46" s="2">
        <v>38</v>
      </c>
      <c r="C46" s="5" t="s">
        <v>100</v>
      </c>
      <c r="D46" s="14" t="s">
        <v>101</v>
      </c>
      <c r="E46" s="15" t="s">
        <v>52</v>
      </c>
      <c r="G46" s="51">
        <v>0.0555555555555555</v>
      </c>
      <c r="H46" s="73">
        <v>0.0014699074074074614</v>
      </c>
      <c r="I46" s="51">
        <v>0.058472222222222224</v>
      </c>
      <c r="J46" s="51">
        <f aca="true" t="shared" si="17" ref="J46:J77">I46-G46</f>
        <v>0.002916666666666727</v>
      </c>
      <c r="K46" s="51" t="s">
        <v>23</v>
      </c>
      <c r="L46" s="51">
        <f aca="true" t="shared" si="18" ref="L46:L77">J46-AL46</f>
        <v>0.002916666666666727</v>
      </c>
      <c r="M46" s="51">
        <v>0.11912037037037</v>
      </c>
      <c r="N46" s="74">
        <f t="shared" si="14"/>
        <v>0.11912037037037</v>
      </c>
      <c r="O46" s="51" t="s">
        <v>23</v>
      </c>
      <c r="P46" s="51">
        <f t="shared" si="15"/>
        <v>0.11912037037037</v>
      </c>
      <c r="Q46" s="33">
        <f aca="true" t="shared" si="19" ref="Q46:Q77">N46+J46</f>
        <v>0.12203703703703672</v>
      </c>
      <c r="R46" s="33" t="s">
        <v>23</v>
      </c>
      <c r="S46" s="33">
        <f aca="true" t="shared" si="20" ref="S46:S77">Q46-AQ46</f>
        <v>0.12203703703703672</v>
      </c>
      <c r="T46" s="51">
        <v>0.0416666666666666</v>
      </c>
      <c r="U46" s="61" t="s">
        <v>345</v>
      </c>
      <c r="V46" s="51">
        <v>0.056909722222222216</v>
      </c>
      <c r="W46" s="51">
        <f t="shared" si="12"/>
        <v>0.015243055555555614</v>
      </c>
      <c r="X46" s="52" t="s">
        <v>23</v>
      </c>
      <c r="Y46" s="53">
        <f aca="true" t="shared" si="21" ref="Y46:Y77">W46-AN46</f>
        <v>0.015243055555555614</v>
      </c>
      <c r="Z46" s="51">
        <f t="shared" si="16"/>
        <v>0.13728009259259233</v>
      </c>
      <c r="AA46" s="52" t="s">
        <v>23</v>
      </c>
      <c r="AB46" s="51">
        <f aca="true" t="shared" si="22" ref="AB46:AB77">Z46-AR46</f>
        <v>0.13728009259259233</v>
      </c>
      <c r="AC46" s="51">
        <v>0.0713310185185185</v>
      </c>
      <c r="AD46" s="74">
        <f t="shared" si="13"/>
        <v>0.0713310185185185</v>
      </c>
      <c r="AE46" s="52" t="s">
        <v>23</v>
      </c>
      <c r="AF46" s="51">
        <f aca="true" t="shared" si="23" ref="AF46:AF77">AC46-AO46</f>
        <v>0.0713310185185185</v>
      </c>
    </row>
    <row r="47" spans="1:32" ht="16.5">
      <c r="A47" s="1" t="s">
        <v>317</v>
      </c>
      <c r="B47" s="2">
        <v>39</v>
      </c>
      <c r="C47" s="5" t="s">
        <v>86</v>
      </c>
      <c r="D47" s="14" t="s">
        <v>87</v>
      </c>
      <c r="E47" s="15" t="s">
        <v>52</v>
      </c>
      <c r="G47" s="51">
        <v>0.0472222222222222</v>
      </c>
      <c r="H47" s="73">
        <v>0.0014236111111111324</v>
      </c>
      <c r="I47" s="51">
        <v>0.0500925925925926</v>
      </c>
      <c r="J47" s="51">
        <f t="shared" si="17"/>
        <v>0.002870370370370398</v>
      </c>
      <c r="K47" s="51" t="s">
        <v>23</v>
      </c>
      <c r="L47" s="51">
        <f t="shared" si="18"/>
        <v>0.002870370370370398</v>
      </c>
      <c r="M47" s="51">
        <v>0.11912037037037</v>
      </c>
      <c r="N47" s="74">
        <f t="shared" si="14"/>
        <v>0.11912037037037</v>
      </c>
      <c r="O47" s="51" t="s">
        <v>23</v>
      </c>
      <c r="P47" s="51">
        <f t="shared" si="15"/>
        <v>0.11912037037037</v>
      </c>
      <c r="Q47" s="33">
        <f t="shared" si="19"/>
        <v>0.1219907407407404</v>
      </c>
      <c r="R47" s="33" t="s">
        <v>23</v>
      </c>
      <c r="S47" s="33">
        <f t="shared" si="20"/>
        <v>0.1219907407407404</v>
      </c>
      <c r="T47" s="51">
        <v>0.0451388888888888</v>
      </c>
      <c r="U47" s="61" t="s">
        <v>329</v>
      </c>
      <c r="V47" s="51">
        <v>0.060439814814814814</v>
      </c>
      <c r="W47" s="51">
        <f t="shared" si="12"/>
        <v>0.015300925925926016</v>
      </c>
      <c r="X47" s="52" t="s">
        <v>23</v>
      </c>
      <c r="Y47" s="53">
        <f t="shared" si="21"/>
        <v>0.015300925925926016</v>
      </c>
      <c r="Z47" s="51">
        <f t="shared" si="16"/>
        <v>0.13729166666666642</v>
      </c>
      <c r="AA47" s="52" t="s">
        <v>23</v>
      </c>
      <c r="AB47" s="51">
        <f t="shared" si="22"/>
        <v>0.13729166666666642</v>
      </c>
      <c r="AC47" s="51">
        <v>0.0713310185185185</v>
      </c>
      <c r="AD47" s="74">
        <f t="shared" si="13"/>
        <v>0.0713310185185185</v>
      </c>
      <c r="AE47" s="52" t="s">
        <v>23</v>
      </c>
      <c r="AF47" s="51">
        <f t="shared" si="23"/>
        <v>0.0713310185185185</v>
      </c>
    </row>
    <row r="48" spans="1:32" ht="16.5">
      <c r="A48" s="1" t="s">
        <v>317</v>
      </c>
      <c r="B48" s="2">
        <v>40</v>
      </c>
      <c r="C48" s="5" t="s">
        <v>70</v>
      </c>
      <c r="D48" s="14" t="s">
        <v>71</v>
      </c>
      <c r="E48" s="15" t="s">
        <v>52</v>
      </c>
      <c r="G48" s="51">
        <v>0.0388888888888888</v>
      </c>
      <c r="H48" s="73">
        <v>0.0014004629629630477</v>
      </c>
      <c r="I48" s="51">
        <v>0.04172453703703704</v>
      </c>
      <c r="J48" s="51">
        <f t="shared" si="17"/>
        <v>0.00283564814814824</v>
      </c>
      <c r="K48" s="51" t="s">
        <v>23</v>
      </c>
      <c r="L48" s="51">
        <f t="shared" si="18"/>
        <v>0.00283564814814824</v>
      </c>
      <c r="M48" s="51">
        <v>0.11912037037037</v>
      </c>
      <c r="N48" s="74">
        <f t="shared" si="14"/>
        <v>0.11912037037037</v>
      </c>
      <c r="O48" s="51" t="s">
        <v>23</v>
      </c>
      <c r="P48" s="51">
        <f t="shared" si="15"/>
        <v>0.11912037037037</v>
      </c>
      <c r="Q48" s="33">
        <f t="shared" si="19"/>
        <v>0.12195601851851824</v>
      </c>
      <c r="R48" s="33" t="s">
        <v>23</v>
      </c>
      <c r="S48" s="33">
        <f t="shared" si="20"/>
        <v>0.12195601851851824</v>
      </c>
      <c r="T48" s="51">
        <v>0.0486111111111111</v>
      </c>
      <c r="U48" s="61" t="s">
        <v>346</v>
      </c>
      <c r="V48" s="51">
        <v>0.06471064814814814</v>
      </c>
      <c r="W48" s="51">
        <f t="shared" si="12"/>
        <v>0.016099537037037044</v>
      </c>
      <c r="X48" s="52" t="s">
        <v>23</v>
      </c>
      <c r="Y48" s="53">
        <f t="shared" si="21"/>
        <v>0.016099537037037044</v>
      </c>
      <c r="Z48" s="51">
        <f t="shared" si="16"/>
        <v>0.1380555555555553</v>
      </c>
      <c r="AA48" s="52" t="s">
        <v>23</v>
      </c>
      <c r="AB48" s="51">
        <f t="shared" si="22"/>
        <v>0.1380555555555553</v>
      </c>
      <c r="AC48" s="51">
        <v>0.0713310185185185</v>
      </c>
      <c r="AD48" s="74">
        <f t="shared" si="13"/>
        <v>0.0713310185185185</v>
      </c>
      <c r="AE48" s="52" t="s">
        <v>23</v>
      </c>
      <c r="AF48" s="51">
        <f t="shared" si="23"/>
        <v>0.0713310185185185</v>
      </c>
    </row>
    <row r="49" spans="1:32" ht="16.5">
      <c r="A49" s="1" t="s">
        <v>317</v>
      </c>
      <c r="B49" s="2">
        <v>41</v>
      </c>
      <c r="C49" s="5" t="s">
        <v>125</v>
      </c>
      <c r="D49" s="14" t="s">
        <v>126</v>
      </c>
      <c r="E49" s="15" t="s">
        <v>52</v>
      </c>
      <c r="G49" s="51">
        <v>0.0291666666666666</v>
      </c>
      <c r="H49" s="73">
        <v>0.0015277777777778431</v>
      </c>
      <c r="I49" s="51">
        <v>0.03215277777777777</v>
      </c>
      <c r="J49" s="51">
        <f t="shared" si="17"/>
        <v>0.002986111111111172</v>
      </c>
      <c r="K49" s="51" t="s">
        <v>23</v>
      </c>
      <c r="L49" s="51">
        <f t="shared" si="18"/>
        <v>0.002986111111111172</v>
      </c>
      <c r="M49" s="51">
        <v>0.11912037037037</v>
      </c>
      <c r="N49" s="74">
        <f t="shared" si="14"/>
        <v>0.11912037037037</v>
      </c>
      <c r="O49" s="51" t="s">
        <v>23</v>
      </c>
      <c r="P49" s="51">
        <f t="shared" si="15"/>
        <v>0.11912037037037</v>
      </c>
      <c r="Q49" s="33">
        <f t="shared" si="19"/>
        <v>0.12210648148148118</v>
      </c>
      <c r="R49" s="33" t="s">
        <v>23</v>
      </c>
      <c r="S49" s="33">
        <f t="shared" si="20"/>
        <v>0.12210648148148118</v>
      </c>
      <c r="T49" s="51">
        <v>0.0361111111111111</v>
      </c>
      <c r="U49" s="61" t="s">
        <v>347</v>
      </c>
      <c r="V49" s="51">
        <v>0.05204861111111111</v>
      </c>
      <c r="W49" s="51">
        <f t="shared" si="12"/>
        <v>0.015937500000000007</v>
      </c>
      <c r="X49" s="52" t="s">
        <v>23</v>
      </c>
      <c r="Y49" s="53">
        <f t="shared" si="21"/>
        <v>0.015937500000000007</v>
      </c>
      <c r="Z49" s="51">
        <f t="shared" si="16"/>
        <v>0.13804398148148117</v>
      </c>
      <c r="AA49" s="52" t="s">
        <v>23</v>
      </c>
      <c r="AB49" s="51">
        <f t="shared" si="22"/>
        <v>0.13804398148148117</v>
      </c>
      <c r="AC49" s="51">
        <v>0.0713310185185185</v>
      </c>
      <c r="AD49" s="74">
        <f t="shared" si="13"/>
        <v>0.0713310185185185</v>
      </c>
      <c r="AE49" s="52" t="s">
        <v>23</v>
      </c>
      <c r="AF49" s="51">
        <f t="shared" si="23"/>
        <v>0.0713310185185185</v>
      </c>
    </row>
    <row r="50" spans="1:32" ht="16.5">
      <c r="A50" s="1" t="s">
        <v>317</v>
      </c>
      <c r="B50" s="2">
        <v>42</v>
      </c>
      <c r="C50" s="5" t="s">
        <v>97</v>
      </c>
      <c r="D50" s="14" t="s">
        <v>98</v>
      </c>
      <c r="E50" s="15" t="s">
        <v>52</v>
      </c>
      <c r="G50" s="51">
        <v>0.0208333333333333</v>
      </c>
      <c r="H50" s="73">
        <v>0.00144675925925929</v>
      </c>
      <c r="I50" s="51">
        <v>0.023738425925925923</v>
      </c>
      <c r="J50" s="51">
        <f t="shared" si="17"/>
        <v>0.0029050925925926223</v>
      </c>
      <c r="K50" s="51" t="s">
        <v>23</v>
      </c>
      <c r="L50" s="51">
        <f t="shared" si="18"/>
        <v>0.0029050925925926223</v>
      </c>
      <c r="M50" s="51">
        <v>0.11912037037037</v>
      </c>
      <c r="N50" s="74">
        <f t="shared" si="14"/>
        <v>0.11912037037037</v>
      </c>
      <c r="O50" s="51" t="s">
        <v>23</v>
      </c>
      <c r="P50" s="51">
        <f t="shared" si="15"/>
        <v>0.11912037037037</v>
      </c>
      <c r="Q50" s="33">
        <f t="shared" si="19"/>
        <v>0.12202546296296263</v>
      </c>
      <c r="R50" s="33" t="s">
        <v>23</v>
      </c>
      <c r="S50" s="33">
        <f t="shared" si="20"/>
        <v>0.12202546296296263</v>
      </c>
      <c r="T50" s="51">
        <v>0.04375</v>
      </c>
      <c r="U50" s="61" t="s">
        <v>348</v>
      </c>
      <c r="V50" s="51">
        <v>0.059884259259259255</v>
      </c>
      <c r="W50" s="51">
        <f t="shared" si="12"/>
        <v>0.016134259259259258</v>
      </c>
      <c r="X50" s="52" t="s">
        <v>23</v>
      </c>
      <c r="Y50" s="53">
        <f t="shared" si="21"/>
        <v>0.016134259259259258</v>
      </c>
      <c r="Z50" s="51">
        <f t="shared" si="16"/>
        <v>0.1381597222222219</v>
      </c>
      <c r="AA50" s="52" t="s">
        <v>23</v>
      </c>
      <c r="AB50" s="51">
        <f t="shared" si="22"/>
        <v>0.1381597222222219</v>
      </c>
      <c r="AC50" s="51">
        <v>0.0713310185185185</v>
      </c>
      <c r="AD50" s="74">
        <f t="shared" si="13"/>
        <v>0.0713310185185185</v>
      </c>
      <c r="AE50" s="52" t="s">
        <v>23</v>
      </c>
      <c r="AF50" s="51">
        <f t="shared" si="23"/>
        <v>0.0713310185185185</v>
      </c>
    </row>
    <row r="51" spans="1:32" ht="16.5">
      <c r="A51" s="1" t="s">
        <v>317</v>
      </c>
      <c r="B51" s="2">
        <v>43</v>
      </c>
      <c r="C51" s="5" t="s">
        <v>50</v>
      </c>
      <c r="D51" s="14" t="s">
        <v>51</v>
      </c>
      <c r="E51" s="15" t="s">
        <v>52</v>
      </c>
      <c r="G51" s="51">
        <v>0.0125</v>
      </c>
      <c r="H51" s="73">
        <v>0.001446759259259257</v>
      </c>
      <c r="I51" s="51">
        <v>0.015416666666666667</v>
      </c>
      <c r="J51" s="51">
        <f t="shared" si="17"/>
        <v>0.0029166666666666664</v>
      </c>
      <c r="K51" s="51" t="s">
        <v>23</v>
      </c>
      <c r="L51" s="51">
        <f t="shared" si="18"/>
        <v>0.0029166666666666664</v>
      </c>
      <c r="M51" s="51">
        <v>0.11881944444444444</v>
      </c>
      <c r="N51" s="74">
        <f t="shared" si="14"/>
        <v>0.11881944444444444</v>
      </c>
      <c r="O51" s="51" t="s">
        <v>23</v>
      </c>
      <c r="P51" s="51">
        <f t="shared" si="15"/>
        <v>0.11881944444444444</v>
      </c>
      <c r="Q51" s="33">
        <f t="shared" si="19"/>
        <v>0.1217361111111111</v>
      </c>
      <c r="R51" s="33" t="s">
        <v>23</v>
      </c>
      <c r="S51" s="33">
        <f t="shared" si="20"/>
        <v>0.1217361111111111</v>
      </c>
      <c r="T51" s="51">
        <v>0.0520833333333333</v>
      </c>
      <c r="U51" s="61" t="s">
        <v>349</v>
      </c>
      <c r="V51" s="51">
        <v>0.06756944444444445</v>
      </c>
      <c r="W51" s="51">
        <f t="shared" si="12"/>
        <v>0.015486111111111145</v>
      </c>
      <c r="X51" s="52" t="s">
        <v>23</v>
      </c>
      <c r="Y51" s="53">
        <f t="shared" si="21"/>
        <v>0.015486111111111145</v>
      </c>
      <c r="Z51" s="51">
        <f t="shared" si="16"/>
        <v>0.13722222222222225</v>
      </c>
      <c r="AA51" s="52" t="s">
        <v>23</v>
      </c>
      <c r="AB51" s="51">
        <f t="shared" si="22"/>
        <v>0.13722222222222225</v>
      </c>
      <c r="AC51" s="51">
        <v>0.0713310185185185</v>
      </c>
      <c r="AD51" s="74">
        <f t="shared" si="13"/>
        <v>0.0713310185185185</v>
      </c>
      <c r="AE51" s="52" t="s">
        <v>23</v>
      </c>
      <c r="AF51" s="51">
        <f t="shared" si="23"/>
        <v>0.0713310185185185</v>
      </c>
    </row>
    <row r="52" spans="1:32" ht="16.5">
      <c r="A52" s="1" t="s">
        <v>317</v>
      </c>
      <c r="B52" s="2">
        <v>44</v>
      </c>
      <c r="C52" s="5" t="s">
        <v>139</v>
      </c>
      <c r="D52" s="14" t="s">
        <v>140</v>
      </c>
      <c r="E52" s="15" t="s">
        <v>21</v>
      </c>
      <c r="G52" s="51">
        <v>0.0131944444444444</v>
      </c>
      <c r="H52" s="73">
        <v>0.0014699074074074527</v>
      </c>
      <c r="I52" s="51">
        <v>0.01619212962962963</v>
      </c>
      <c r="J52" s="51">
        <f t="shared" si="17"/>
        <v>0.00299768518518523</v>
      </c>
      <c r="K52" s="51" t="s">
        <v>23</v>
      </c>
      <c r="L52" s="51">
        <f t="shared" si="18"/>
        <v>0.00299768518518523</v>
      </c>
      <c r="M52" s="51">
        <v>0.11912037037037</v>
      </c>
      <c r="N52" s="74">
        <f t="shared" si="14"/>
        <v>0.11912037037037</v>
      </c>
      <c r="O52" s="51" t="s">
        <v>23</v>
      </c>
      <c r="P52" s="51">
        <f t="shared" si="15"/>
        <v>0.11912037037037</v>
      </c>
      <c r="Q52" s="33">
        <f t="shared" si="19"/>
        <v>0.12211805555555523</v>
      </c>
      <c r="R52" s="33" t="s">
        <v>23</v>
      </c>
      <c r="S52" s="33">
        <f t="shared" si="20"/>
        <v>0.12211805555555523</v>
      </c>
      <c r="T52" s="51">
        <v>0.0333333333333333</v>
      </c>
      <c r="U52" s="61" t="s">
        <v>350</v>
      </c>
      <c r="V52" s="51">
        <v>0.05005787037037037</v>
      </c>
      <c r="W52" s="51">
        <f t="shared" si="12"/>
        <v>0.016724537037037072</v>
      </c>
      <c r="X52" s="52" t="s">
        <v>23</v>
      </c>
      <c r="Y52" s="53">
        <f t="shared" si="21"/>
        <v>0.016724537037037072</v>
      </c>
      <c r="Z52" s="51">
        <f t="shared" si="16"/>
        <v>0.1388425925925923</v>
      </c>
      <c r="AA52" s="52" t="s">
        <v>23</v>
      </c>
      <c r="AB52" s="51">
        <f t="shared" si="22"/>
        <v>0.1388425925925923</v>
      </c>
      <c r="AC52" s="51">
        <v>0.0713310185185185</v>
      </c>
      <c r="AD52" s="74">
        <f t="shared" si="13"/>
        <v>0.0713310185185185</v>
      </c>
      <c r="AE52" s="52" t="s">
        <v>23</v>
      </c>
      <c r="AF52" s="51">
        <f t="shared" si="23"/>
        <v>0.0713310185185185</v>
      </c>
    </row>
    <row r="53" spans="1:32" ht="16.5">
      <c r="A53" s="1" t="s">
        <v>317</v>
      </c>
      <c r="B53" s="2">
        <v>45</v>
      </c>
      <c r="C53" s="5" t="s">
        <v>219</v>
      </c>
      <c r="D53" s="14" t="s">
        <v>220</v>
      </c>
      <c r="E53" s="15" t="s">
        <v>21</v>
      </c>
      <c r="G53" s="51">
        <v>0.0215277777777777</v>
      </c>
      <c r="H53" s="73">
        <v>0.0014699074074074857</v>
      </c>
      <c r="I53" s="51">
        <v>0.024560185185185185</v>
      </c>
      <c r="J53" s="51">
        <f t="shared" si="17"/>
        <v>0.0030324074074074836</v>
      </c>
      <c r="K53" s="51" t="s">
        <v>23</v>
      </c>
      <c r="L53" s="51">
        <f t="shared" si="18"/>
        <v>0.0030324074074074836</v>
      </c>
      <c r="M53" s="51">
        <v>0.12200231481481481</v>
      </c>
      <c r="N53" s="74">
        <f t="shared" si="14"/>
        <v>0.12200231481481481</v>
      </c>
      <c r="O53" s="51" t="s">
        <v>23</v>
      </c>
      <c r="P53" s="51">
        <f t="shared" si="15"/>
        <v>0.12200231481481481</v>
      </c>
      <c r="Q53" s="33">
        <f t="shared" si="19"/>
        <v>0.12503472222222228</v>
      </c>
      <c r="R53" s="33" t="s">
        <v>23</v>
      </c>
      <c r="S53" s="33">
        <f t="shared" si="20"/>
        <v>0.12503472222222228</v>
      </c>
      <c r="T53" s="51">
        <v>0.0152777777777777</v>
      </c>
      <c r="U53" s="61" t="s">
        <v>351</v>
      </c>
      <c r="V53" s="51">
        <v>0.03246527777777778</v>
      </c>
      <c r="W53" s="51">
        <f t="shared" si="12"/>
        <v>0.01718750000000008</v>
      </c>
      <c r="X53" s="52" t="s">
        <v>23</v>
      </c>
      <c r="Y53" s="53">
        <f t="shared" si="21"/>
        <v>0.01718750000000008</v>
      </c>
      <c r="Z53" s="51">
        <f t="shared" si="16"/>
        <v>0.14222222222222236</v>
      </c>
      <c r="AA53" s="52" t="s">
        <v>23</v>
      </c>
      <c r="AB53" s="51">
        <f t="shared" si="22"/>
        <v>0.14222222222222236</v>
      </c>
      <c r="AC53" s="51">
        <v>0.0713310185185185</v>
      </c>
      <c r="AD53" s="74">
        <f t="shared" si="13"/>
        <v>0.0713310185185185</v>
      </c>
      <c r="AE53" s="52" t="s">
        <v>23</v>
      </c>
      <c r="AF53" s="51">
        <f t="shared" si="23"/>
        <v>0.0713310185185185</v>
      </c>
    </row>
    <row r="54" spans="1:32" ht="16.5">
      <c r="A54" s="1" t="s">
        <v>317</v>
      </c>
      <c r="B54" s="2">
        <v>46</v>
      </c>
      <c r="C54" s="5" t="s">
        <v>112</v>
      </c>
      <c r="D54" s="14" t="s">
        <v>113</v>
      </c>
      <c r="E54" s="15" t="s">
        <v>21</v>
      </c>
      <c r="G54" s="51">
        <v>0.0298611111111111</v>
      </c>
      <c r="H54" s="73">
        <v>0.0015162037037037106</v>
      </c>
      <c r="I54" s="51">
        <v>0.032824074074074075</v>
      </c>
      <c r="J54" s="51">
        <f t="shared" si="17"/>
        <v>0.0029629629629629763</v>
      </c>
      <c r="K54" s="51" t="s">
        <v>23</v>
      </c>
      <c r="L54" s="51">
        <f t="shared" si="18"/>
        <v>0.0029629629629629763</v>
      </c>
      <c r="M54" s="51">
        <v>0.11912037037037</v>
      </c>
      <c r="N54" s="74">
        <f t="shared" si="14"/>
        <v>0.11912037037037</v>
      </c>
      <c r="O54" s="51" t="s">
        <v>23</v>
      </c>
      <c r="P54" s="51">
        <f t="shared" si="15"/>
        <v>0.11912037037037</v>
      </c>
      <c r="Q54" s="33">
        <f t="shared" si="19"/>
        <v>0.12208333333333297</v>
      </c>
      <c r="R54" s="33" t="s">
        <v>23</v>
      </c>
      <c r="S54" s="33">
        <f t="shared" si="20"/>
        <v>0.12208333333333297</v>
      </c>
      <c r="T54" s="51">
        <v>0.0388888888888888</v>
      </c>
      <c r="U54" s="61" t="s">
        <v>352</v>
      </c>
      <c r="V54" s="51">
        <v>0.05502314814814815</v>
      </c>
      <c r="W54" s="51">
        <f t="shared" si="12"/>
        <v>0.016134259259259348</v>
      </c>
      <c r="X54" s="52" t="s">
        <v>23</v>
      </c>
      <c r="Y54" s="53">
        <f t="shared" si="21"/>
        <v>0.016134259259259348</v>
      </c>
      <c r="Z54" s="51">
        <f t="shared" si="16"/>
        <v>0.1382175925925923</v>
      </c>
      <c r="AA54" s="52" t="s">
        <v>23</v>
      </c>
      <c r="AB54" s="51">
        <f t="shared" si="22"/>
        <v>0.1382175925925923</v>
      </c>
      <c r="AC54" s="51">
        <v>0.0713310185185185</v>
      </c>
      <c r="AD54" s="74">
        <f t="shared" si="13"/>
        <v>0.0713310185185185</v>
      </c>
      <c r="AE54" s="52" t="s">
        <v>23</v>
      </c>
      <c r="AF54" s="51">
        <f t="shared" si="23"/>
        <v>0.0713310185185185</v>
      </c>
    </row>
    <row r="55" spans="1:32" ht="16.5">
      <c r="A55" s="1" t="s">
        <v>317</v>
      </c>
      <c r="B55" s="2">
        <v>48</v>
      </c>
      <c r="C55" s="5" t="s">
        <v>210</v>
      </c>
      <c r="D55" s="14" t="s">
        <v>211</v>
      </c>
      <c r="E55" s="15" t="s">
        <v>21</v>
      </c>
      <c r="G55" s="51">
        <v>0.0479166666666666</v>
      </c>
      <c r="H55" s="73">
        <v>0.0015162037037037696</v>
      </c>
      <c r="I55" s="51">
        <v>0.05092592592592593</v>
      </c>
      <c r="J55" s="51">
        <f t="shared" si="17"/>
        <v>0.0030092592592593295</v>
      </c>
      <c r="K55" s="51" t="s">
        <v>23</v>
      </c>
      <c r="L55" s="51">
        <f t="shared" si="18"/>
        <v>0.0030092592592593295</v>
      </c>
      <c r="M55" s="51">
        <v>0.12200231481481481</v>
      </c>
      <c r="N55" s="74">
        <f t="shared" si="14"/>
        <v>0.12200231481481481</v>
      </c>
      <c r="O55" s="51" t="s">
        <v>23</v>
      </c>
      <c r="P55" s="51">
        <f t="shared" si="15"/>
        <v>0.12200231481481481</v>
      </c>
      <c r="Q55" s="33">
        <f t="shared" si="19"/>
        <v>0.12501157407407415</v>
      </c>
      <c r="R55" s="33" t="s">
        <v>23</v>
      </c>
      <c r="S55" s="33">
        <f t="shared" si="20"/>
        <v>0.12501157407407415</v>
      </c>
      <c r="T55" s="51">
        <v>0.0173611111111111</v>
      </c>
      <c r="U55" s="61" t="s">
        <v>353</v>
      </c>
      <c r="V55" s="51">
        <v>0.0346412037037037</v>
      </c>
      <c r="W55" s="51">
        <f t="shared" si="12"/>
        <v>0.0172800925925926</v>
      </c>
      <c r="X55" s="52" t="s">
        <v>23</v>
      </c>
      <c r="Y55" s="53">
        <f t="shared" si="21"/>
        <v>0.0172800925925926</v>
      </c>
      <c r="Z55" s="51">
        <f t="shared" si="16"/>
        <v>0.14229166666666676</v>
      </c>
      <c r="AA55" s="52" t="s">
        <v>23</v>
      </c>
      <c r="AB55" s="51">
        <f t="shared" si="22"/>
        <v>0.14229166666666676</v>
      </c>
      <c r="AC55" s="51">
        <v>0.0713310185185185</v>
      </c>
      <c r="AD55" s="74">
        <f t="shared" si="13"/>
        <v>0.0713310185185185</v>
      </c>
      <c r="AE55" s="52" t="s">
        <v>23</v>
      </c>
      <c r="AF55" s="51">
        <f t="shared" si="23"/>
        <v>0.0713310185185185</v>
      </c>
    </row>
    <row r="56" spans="1:32" ht="16.5">
      <c r="A56" s="1" t="s">
        <v>317</v>
      </c>
      <c r="B56" s="2">
        <v>49</v>
      </c>
      <c r="C56" s="5" t="s">
        <v>192</v>
      </c>
      <c r="D56" s="14" t="s">
        <v>193</v>
      </c>
      <c r="E56" s="15" t="s">
        <v>194</v>
      </c>
      <c r="G56" s="51">
        <v>0.05625</v>
      </c>
      <c r="H56" s="73">
        <v>0.0014467592592592587</v>
      </c>
      <c r="I56" s="51">
        <v>0.05918981481481481</v>
      </c>
      <c r="J56" s="51">
        <f t="shared" si="17"/>
        <v>0.0029398148148148118</v>
      </c>
      <c r="K56" s="51" t="s">
        <v>23</v>
      </c>
      <c r="L56" s="51">
        <f t="shared" si="18"/>
        <v>0.0029398148148148118</v>
      </c>
      <c r="M56" s="51">
        <v>0.12200231481481481</v>
      </c>
      <c r="N56" s="74">
        <f t="shared" si="14"/>
        <v>0.12200231481481481</v>
      </c>
      <c r="O56" s="51" t="s">
        <v>23</v>
      </c>
      <c r="P56" s="51">
        <f t="shared" si="15"/>
        <v>0.12200231481481481</v>
      </c>
      <c r="Q56" s="33">
        <f t="shared" si="19"/>
        <v>0.12494212962962963</v>
      </c>
      <c r="R56" s="33" t="s">
        <v>23</v>
      </c>
      <c r="S56" s="33">
        <f t="shared" si="20"/>
        <v>0.12494212962962963</v>
      </c>
      <c r="T56" s="51">
        <v>0.0208333333333333</v>
      </c>
      <c r="U56" s="61" t="s">
        <v>354</v>
      </c>
      <c r="V56" s="51">
        <v>0.037083333333333336</v>
      </c>
      <c r="W56" s="51">
        <f t="shared" si="12"/>
        <v>0.016250000000000035</v>
      </c>
      <c r="X56" s="52" t="s">
        <v>23</v>
      </c>
      <c r="Y56" s="53">
        <f t="shared" si="21"/>
        <v>0.016250000000000035</v>
      </c>
      <c r="Z56" s="51">
        <f t="shared" si="16"/>
        <v>0.14119212962962965</v>
      </c>
      <c r="AA56" s="52" t="s">
        <v>23</v>
      </c>
      <c r="AB56" s="51">
        <f t="shared" si="22"/>
        <v>0.14119212962962965</v>
      </c>
      <c r="AC56" s="51">
        <v>0.0713310185185185</v>
      </c>
      <c r="AD56" s="74">
        <f t="shared" si="13"/>
        <v>0.0713310185185185</v>
      </c>
      <c r="AE56" s="52" t="s">
        <v>23</v>
      </c>
      <c r="AF56" s="51">
        <f t="shared" si="23"/>
        <v>0.0713310185185185</v>
      </c>
    </row>
    <row r="57" spans="1:32" ht="16.5">
      <c r="A57" s="1" t="s">
        <v>317</v>
      </c>
      <c r="B57" s="2">
        <v>50</v>
      </c>
      <c r="C57" s="5" t="s">
        <v>156</v>
      </c>
      <c r="D57" s="14" t="s">
        <v>157</v>
      </c>
      <c r="E57" s="15" t="s">
        <v>158</v>
      </c>
      <c r="G57" s="51">
        <v>0.0486111111111111</v>
      </c>
      <c r="H57" s="73">
        <v>0.0014467592592592726</v>
      </c>
      <c r="I57" s="51">
        <v>0.051666666666666666</v>
      </c>
      <c r="J57" s="51">
        <f t="shared" si="17"/>
        <v>0.0030555555555555683</v>
      </c>
      <c r="K57" s="51" t="s">
        <v>23</v>
      </c>
      <c r="L57" s="51">
        <f t="shared" si="18"/>
        <v>0.0030555555555555683</v>
      </c>
      <c r="M57" s="51">
        <v>0.11912037037037</v>
      </c>
      <c r="N57" s="74">
        <f t="shared" si="14"/>
        <v>0.11912037037037</v>
      </c>
      <c r="O57" s="51" t="s">
        <v>23</v>
      </c>
      <c r="P57" s="51">
        <f t="shared" si="15"/>
        <v>0.11912037037037</v>
      </c>
      <c r="Q57" s="33">
        <f t="shared" si="19"/>
        <v>0.12217592592592558</v>
      </c>
      <c r="R57" s="33" t="s">
        <v>23</v>
      </c>
      <c r="S57" s="33">
        <f t="shared" si="20"/>
        <v>0.12217592592592558</v>
      </c>
      <c r="T57" s="51">
        <v>0.0298611111111111</v>
      </c>
      <c r="U57" s="61" t="s">
        <v>355</v>
      </c>
      <c r="V57" s="51">
        <v>0.04649305555555555</v>
      </c>
      <c r="W57" s="51">
        <f t="shared" si="12"/>
        <v>0.016631944444444453</v>
      </c>
      <c r="X57" s="52" t="s">
        <v>23</v>
      </c>
      <c r="Y57" s="53">
        <f t="shared" si="21"/>
        <v>0.016631944444444453</v>
      </c>
      <c r="Z57" s="51">
        <f t="shared" si="16"/>
        <v>0.13880787037037004</v>
      </c>
      <c r="AA57" s="52" t="s">
        <v>23</v>
      </c>
      <c r="AB57" s="51">
        <f t="shared" si="22"/>
        <v>0.13880787037037004</v>
      </c>
      <c r="AC57" s="51">
        <v>0.0713310185185185</v>
      </c>
      <c r="AD57" s="74">
        <f t="shared" si="13"/>
        <v>0.0713310185185185</v>
      </c>
      <c r="AE57" s="52" t="s">
        <v>23</v>
      </c>
      <c r="AF57" s="51">
        <f t="shared" si="23"/>
        <v>0.0713310185185185</v>
      </c>
    </row>
    <row r="58" spans="1:32" ht="16.5">
      <c r="A58" s="1" t="s">
        <v>317</v>
      </c>
      <c r="B58" s="2">
        <v>52</v>
      </c>
      <c r="C58" s="5" t="s">
        <v>275</v>
      </c>
      <c r="D58" s="14" t="s">
        <v>276</v>
      </c>
      <c r="E58" s="15" t="s">
        <v>158</v>
      </c>
      <c r="F58" s="8" t="s">
        <v>22</v>
      </c>
      <c r="G58" s="51">
        <v>0.0305555555555555</v>
      </c>
      <c r="H58" s="73">
        <v>0.001655092592592649</v>
      </c>
      <c r="I58" s="51">
        <v>0.03377314814814815</v>
      </c>
      <c r="J58" s="51">
        <f t="shared" si="17"/>
        <v>0.0032175925925926503</v>
      </c>
      <c r="K58" s="51" t="s">
        <v>23</v>
      </c>
      <c r="L58" s="51">
        <f t="shared" si="18"/>
        <v>0.0032175925925926503</v>
      </c>
      <c r="M58" s="51" t="s">
        <v>335</v>
      </c>
      <c r="N58" s="51"/>
      <c r="O58" s="51"/>
      <c r="P58" s="51"/>
      <c r="Q58" s="33">
        <f t="shared" si="19"/>
        <v>0.0032175925925926503</v>
      </c>
      <c r="R58" s="33"/>
      <c r="S58" s="33">
        <f t="shared" si="20"/>
        <v>0.0032175925925926503</v>
      </c>
      <c r="T58" s="51">
        <v>0.00416666666666666</v>
      </c>
      <c r="U58" s="61" t="s">
        <v>356</v>
      </c>
      <c r="V58" s="51">
        <v>0.02162037037037037</v>
      </c>
      <c r="W58" s="51">
        <f aca="true" t="shared" si="24" ref="W58:W89">V58-T58</f>
        <v>0.01745370370370371</v>
      </c>
      <c r="X58" s="52" t="s">
        <v>23</v>
      </c>
      <c r="Y58" s="53">
        <f t="shared" si="21"/>
        <v>0.01745370370370371</v>
      </c>
      <c r="Z58" s="51"/>
      <c r="AA58" s="52" t="s">
        <v>23</v>
      </c>
      <c r="AB58" s="51">
        <f t="shared" si="22"/>
        <v>0</v>
      </c>
      <c r="AC58" s="51">
        <v>0.0713310185185185</v>
      </c>
      <c r="AD58" s="74">
        <f t="shared" si="13"/>
        <v>0.0713310185185185</v>
      </c>
      <c r="AE58" s="52" t="s">
        <v>23</v>
      </c>
      <c r="AF58" s="51">
        <f t="shared" si="23"/>
        <v>0.0713310185185185</v>
      </c>
    </row>
    <row r="59" spans="1:32" ht="16.5">
      <c r="A59" s="1" t="s">
        <v>317</v>
      </c>
      <c r="B59" s="2">
        <v>53</v>
      </c>
      <c r="C59" s="5" t="s">
        <v>243</v>
      </c>
      <c r="D59" s="14" t="s">
        <v>244</v>
      </c>
      <c r="E59" s="15" t="s">
        <v>158</v>
      </c>
      <c r="G59" s="51">
        <v>0.0222222222222222</v>
      </c>
      <c r="H59" s="73">
        <v>0.0015856481481481693</v>
      </c>
      <c r="I59" s="51">
        <v>0.025416666666666667</v>
      </c>
      <c r="J59" s="51">
        <f t="shared" si="17"/>
        <v>0.0031944444444444685</v>
      </c>
      <c r="K59" s="51" t="s">
        <v>23</v>
      </c>
      <c r="L59" s="51">
        <f t="shared" si="18"/>
        <v>0.0031944444444444685</v>
      </c>
      <c r="M59" s="51">
        <v>0.12200231481481481</v>
      </c>
      <c r="N59" s="74">
        <f>M59</f>
        <v>0.12200231481481481</v>
      </c>
      <c r="O59" s="51" t="s">
        <v>23</v>
      </c>
      <c r="P59" s="51">
        <f aca="true" t="shared" si="25" ref="P59:P83">M59-AM59</f>
        <v>0.12200231481481481</v>
      </c>
      <c r="Q59" s="33">
        <f t="shared" si="19"/>
        <v>0.12519675925925927</v>
      </c>
      <c r="R59" s="33" t="s">
        <v>23</v>
      </c>
      <c r="S59" s="33">
        <f t="shared" si="20"/>
        <v>0.12519675925925927</v>
      </c>
      <c r="T59" s="51">
        <v>0.00972222222222222</v>
      </c>
      <c r="U59" s="61" t="s">
        <v>357</v>
      </c>
      <c r="V59" s="51">
        <v>0.027129629629629632</v>
      </c>
      <c r="W59" s="51">
        <f t="shared" si="24"/>
        <v>0.017407407407407413</v>
      </c>
      <c r="X59" s="52" t="s">
        <v>23</v>
      </c>
      <c r="Y59" s="53">
        <f t="shared" si="21"/>
        <v>0.017407407407407413</v>
      </c>
      <c r="Z59" s="51">
        <f aca="true" t="shared" si="26" ref="Z59:Z83">W59+Q59</f>
        <v>0.1426041666666667</v>
      </c>
      <c r="AA59" s="52" t="s">
        <v>23</v>
      </c>
      <c r="AB59" s="51">
        <f t="shared" si="22"/>
        <v>0.1426041666666667</v>
      </c>
      <c r="AC59" s="51">
        <v>0.0713310185185185</v>
      </c>
      <c r="AD59" s="74">
        <f t="shared" si="13"/>
        <v>0.0713310185185185</v>
      </c>
      <c r="AE59" s="52" t="s">
        <v>23</v>
      </c>
      <c r="AF59" s="51">
        <f t="shared" si="23"/>
        <v>0.0713310185185185</v>
      </c>
    </row>
    <row r="60" spans="1:32" ht="16.5">
      <c r="A60" s="1" t="s">
        <v>317</v>
      </c>
      <c r="B60" s="2">
        <v>56</v>
      </c>
      <c r="C60" s="5" t="s">
        <v>119</v>
      </c>
      <c r="D60" s="14" t="s">
        <v>120</v>
      </c>
      <c r="E60" s="15" t="s">
        <v>68</v>
      </c>
      <c r="G60" s="51">
        <v>0.0409722222222222</v>
      </c>
      <c r="H60" s="73">
        <v>0.001516203703703721</v>
      </c>
      <c r="I60" s="51">
        <v>0.04393518518518519</v>
      </c>
      <c r="J60" s="51">
        <f t="shared" si="17"/>
        <v>0.0029629629629629867</v>
      </c>
      <c r="K60" s="51" t="s">
        <v>23</v>
      </c>
      <c r="L60" s="51">
        <f t="shared" si="18"/>
        <v>0.0029629629629629867</v>
      </c>
      <c r="M60" s="51">
        <v>0.11912037037037</v>
      </c>
      <c r="N60" s="74">
        <f>M60</f>
        <v>0.11912037037037</v>
      </c>
      <c r="O60" s="51" t="s">
        <v>23</v>
      </c>
      <c r="P60" s="51">
        <f t="shared" si="25"/>
        <v>0.11912037037037</v>
      </c>
      <c r="Q60" s="33">
        <f t="shared" si="19"/>
        <v>0.12208333333333299</v>
      </c>
      <c r="R60" s="33" t="s">
        <v>23</v>
      </c>
      <c r="S60" s="33">
        <f t="shared" si="20"/>
        <v>0.12208333333333299</v>
      </c>
      <c r="T60" s="51">
        <v>0.0375</v>
      </c>
      <c r="U60" s="61" t="s">
        <v>358</v>
      </c>
      <c r="V60" s="51">
        <v>0.053182870370370366</v>
      </c>
      <c r="W60" s="51">
        <f t="shared" si="24"/>
        <v>0.015682870370370368</v>
      </c>
      <c r="X60" s="52" t="s">
        <v>23</v>
      </c>
      <c r="Y60" s="53">
        <f t="shared" si="21"/>
        <v>0.015682870370370368</v>
      </c>
      <c r="Z60" s="51">
        <f t="shared" si="26"/>
        <v>0.13776620370370335</v>
      </c>
      <c r="AA60" s="52" t="s">
        <v>23</v>
      </c>
      <c r="AB60" s="51">
        <f t="shared" si="22"/>
        <v>0.13776620370370335</v>
      </c>
      <c r="AC60" s="51">
        <v>0.0713310185185185</v>
      </c>
      <c r="AD60" s="74">
        <f t="shared" si="13"/>
        <v>0.0713310185185185</v>
      </c>
      <c r="AE60" s="52" t="s">
        <v>23</v>
      </c>
      <c r="AF60" s="51">
        <f t="shared" si="23"/>
        <v>0.0713310185185185</v>
      </c>
    </row>
    <row r="61" spans="1:32" ht="16.5">
      <c r="A61" s="1" t="s">
        <v>317</v>
      </c>
      <c r="B61" s="2">
        <v>57</v>
      </c>
      <c r="C61" s="5" t="s">
        <v>66</v>
      </c>
      <c r="D61" s="14" t="s">
        <v>67</v>
      </c>
      <c r="E61" s="15" t="s">
        <v>68</v>
      </c>
      <c r="G61" s="51">
        <v>0.0493055555555555</v>
      </c>
      <c r="H61" s="73">
        <v>0.0014467592592593143</v>
      </c>
      <c r="I61" s="51">
        <v>0.052141203703703703</v>
      </c>
      <c r="J61" s="51">
        <f t="shared" si="17"/>
        <v>0.002835648148148205</v>
      </c>
      <c r="K61" s="51" t="s">
        <v>23</v>
      </c>
      <c r="L61" s="51">
        <f t="shared" si="18"/>
        <v>0.002835648148148205</v>
      </c>
      <c r="M61" s="51">
        <v>0.11912037037037</v>
      </c>
      <c r="N61" s="74">
        <f>M61</f>
        <v>0.11912037037037</v>
      </c>
      <c r="O61" s="51" t="s">
        <v>23</v>
      </c>
      <c r="P61" s="51">
        <f t="shared" si="25"/>
        <v>0.11912037037037</v>
      </c>
      <c r="Q61" s="33">
        <f t="shared" si="19"/>
        <v>0.1219560185185182</v>
      </c>
      <c r="R61" s="33" t="s">
        <v>23</v>
      </c>
      <c r="S61" s="33">
        <f t="shared" si="20"/>
        <v>0.1219560185185182</v>
      </c>
      <c r="T61" s="51">
        <v>0.0493055555555555</v>
      </c>
      <c r="U61" s="61" t="s">
        <v>359</v>
      </c>
      <c r="V61" s="51">
        <v>0.06473379629629629</v>
      </c>
      <c r="W61" s="51">
        <f t="shared" si="24"/>
        <v>0.015428240740740791</v>
      </c>
      <c r="X61" s="52" t="s">
        <v>23</v>
      </c>
      <c r="Y61" s="53">
        <f t="shared" si="21"/>
        <v>0.015428240740740791</v>
      </c>
      <c r="Z61" s="51">
        <f t="shared" si="26"/>
        <v>0.13738425925925898</v>
      </c>
      <c r="AA61" s="52" t="s">
        <v>23</v>
      </c>
      <c r="AB61" s="51">
        <f t="shared" si="22"/>
        <v>0.13738425925925898</v>
      </c>
      <c r="AC61" s="51">
        <v>0.0713310185185185</v>
      </c>
      <c r="AD61" s="74">
        <f t="shared" si="13"/>
        <v>0.0713310185185185</v>
      </c>
      <c r="AE61" s="52" t="s">
        <v>23</v>
      </c>
      <c r="AF61" s="51">
        <f t="shared" si="23"/>
        <v>0.0713310185185185</v>
      </c>
    </row>
    <row r="62" spans="1:32" ht="16.5">
      <c r="A62" s="1" t="s">
        <v>317</v>
      </c>
      <c r="B62" s="2">
        <v>58</v>
      </c>
      <c r="C62" s="5" t="s">
        <v>196</v>
      </c>
      <c r="D62" s="14" t="s">
        <v>197</v>
      </c>
      <c r="E62" s="15" t="s">
        <v>68</v>
      </c>
      <c r="G62" s="51">
        <v>0.03125</v>
      </c>
      <c r="H62" s="73">
        <v>0.0014583333333333323</v>
      </c>
      <c r="I62" s="51">
        <v>0.03422453703703703</v>
      </c>
      <c r="J62" s="51">
        <f t="shared" si="17"/>
        <v>0.0029745370370370325</v>
      </c>
      <c r="K62" s="51" t="s">
        <v>23</v>
      </c>
      <c r="L62" s="51">
        <f t="shared" si="18"/>
        <v>0.0029745370370370325</v>
      </c>
      <c r="M62" s="51">
        <v>0.12200231481481481</v>
      </c>
      <c r="N62" s="74">
        <f>M62</f>
        <v>0.12200231481481481</v>
      </c>
      <c r="O62" s="51" t="s">
        <v>23</v>
      </c>
      <c r="P62" s="51">
        <f t="shared" si="25"/>
        <v>0.12200231481481481</v>
      </c>
      <c r="Q62" s="33">
        <f t="shared" si="19"/>
        <v>0.12497685185185184</v>
      </c>
      <c r="R62" s="33" t="s">
        <v>23</v>
      </c>
      <c r="S62" s="33">
        <f t="shared" si="20"/>
        <v>0.12497685185185184</v>
      </c>
      <c r="T62" s="51">
        <v>0.0201388888888888</v>
      </c>
      <c r="U62" s="61" t="s">
        <v>360</v>
      </c>
      <c r="V62" s="51">
        <v>0.03725694444444445</v>
      </c>
      <c r="W62" s="51">
        <f t="shared" si="24"/>
        <v>0.017118055555555647</v>
      </c>
      <c r="X62" s="52" t="s">
        <v>23</v>
      </c>
      <c r="Y62" s="53">
        <f t="shared" si="21"/>
        <v>0.017118055555555647</v>
      </c>
      <c r="Z62" s="51">
        <f t="shared" si="26"/>
        <v>0.1420949074074075</v>
      </c>
      <c r="AA62" s="52" t="s">
        <v>23</v>
      </c>
      <c r="AB62" s="51">
        <f t="shared" si="22"/>
        <v>0.1420949074074075</v>
      </c>
      <c r="AC62" s="51">
        <v>0.0713310185185185</v>
      </c>
      <c r="AD62" s="74">
        <f t="shared" si="13"/>
        <v>0.0713310185185185</v>
      </c>
      <c r="AE62" s="52" t="s">
        <v>23</v>
      </c>
      <c r="AF62" s="51">
        <f t="shared" si="23"/>
        <v>0.0713310185185185</v>
      </c>
    </row>
    <row r="63" spans="1:32" ht="16.5">
      <c r="A63" s="1" t="s">
        <v>317</v>
      </c>
      <c r="B63" s="2">
        <v>59</v>
      </c>
      <c r="C63" s="5" t="s">
        <v>73</v>
      </c>
      <c r="D63" s="14" t="s">
        <v>74</v>
      </c>
      <c r="E63" s="15" t="s">
        <v>68</v>
      </c>
      <c r="G63" s="51">
        <v>0.0145833333333333</v>
      </c>
      <c r="H63" s="73">
        <v>0.0014236111111111446</v>
      </c>
      <c r="I63" s="51">
        <v>0.017430555555555557</v>
      </c>
      <c r="J63" s="51">
        <f t="shared" si="17"/>
        <v>0.002847222222222256</v>
      </c>
      <c r="K63" s="51" t="s">
        <v>23</v>
      </c>
      <c r="L63" s="51">
        <f t="shared" si="18"/>
        <v>0.002847222222222256</v>
      </c>
      <c r="M63" s="51">
        <v>0.11912037037037</v>
      </c>
      <c r="N63" s="51">
        <v>0.1191087962962963</v>
      </c>
      <c r="O63" s="51" t="s">
        <v>23</v>
      </c>
      <c r="P63" s="51">
        <f t="shared" si="25"/>
        <v>0.11912037037037</v>
      </c>
      <c r="Q63" s="33">
        <f t="shared" si="19"/>
        <v>0.12195601851851855</v>
      </c>
      <c r="R63" s="33" t="s">
        <v>23</v>
      </c>
      <c r="S63" s="33">
        <f t="shared" si="20"/>
        <v>0.12195601851851855</v>
      </c>
      <c r="T63" s="51">
        <v>0.0479166666666666</v>
      </c>
      <c r="U63" s="61" t="s">
        <v>361</v>
      </c>
      <c r="V63" s="51">
        <v>0.06489583333333333</v>
      </c>
      <c r="W63" s="51">
        <f t="shared" si="24"/>
        <v>0.016979166666666733</v>
      </c>
      <c r="X63" s="52" t="s">
        <v>23</v>
      </c>
      <c r="Y63" s="53">
        <f t="shared" si="21"/>
        <v>0.016979166666666733</v>
      </c>
      <c r="Z63" s="51">
        <f t="shared" si="26"/>
        <v>0.13893518518518527</v>
      </c>
      <c r="AA63" s="52" t="s">
        <v>23</v>
      </c>
      <c r="AB63" s="51">
        <f t="shared" si="22"/>
        <v>0.13893518518518527</v>
      </c>
      <c r="AC63" s="51">
        <v>0.0713310185185185</v>
      </c>
      <c r="AD63" s="74">
        <f t="shared" si="13"/>
        <v>0.0713310185185185</v>
      </c>
      <c r="AE63" s="52" t="s">
        <v>23</v>
      </c>
      <c r="AF63" s="51">
        <f t="shared" si="23"/>
        <v>0.0713310185185185</v>
      </c>
    </row>
    <row r="64" spans="1:32" ht="16.5">
      <c r="A64" s="1" t="s">
        <v>317</v>
      </c>
      <c r="B64" s="2">
        <v>61</v>
      </c>
      <c r="C64" s="5" t="s">
        <v>82</v>
      </c>
      <c r="D64" s="14" t="s">
        <v>83</v>
      </c>
      <c r="E64" s="15" t="s">
        <v>84</v>
      </c>
      <c r="G64" s="51">
        <v>0.0229166666666666</v>
      </c>
      <c r="H64" s="73">
        <v>0.0014004629629630304</v>
      </c>
      <c r="I64" s="51">
        <v>0.025775462962962962</v>
      </c>
      <c r="J64" s="51">
        <f t="shared" si="17"/>
        <v>0.0028587962962963627</v>
      </c>
      <c r="K64" s="51" t="s">
        <v>23</v>
      </c>
      <c r="L64" s="51">
        <f t="shared" si="18"/>
        <v>0.0028587962962963627</v>
      </c>
      <c r="M64" s="51">
        <v>0.11912037037037</v>
      </c>
      <c r="N64" s="74">
        <f aca="true" t="shared" si="27" ref="N64:N83">M64</f>
        <v>0.11912037037037</v>
      </c>
      <c r="O64" s="51" t="s">
        <v>23</v>
      </c>
      <c r="P64" s="51">
        <f t="shared" si="25"/>
        <v>0.11912037037037</v>
      </c>
      <c r="Q64" s="33">
        <f t="shared" si="19"/>
        <v>0.12197916666666636</v>
      </c>
      <c r="R64" s="33" t="s">
        <v>23</v>
      </c>
      <c r="S64" s="33">
        <f t="shared" si="20"/>
        <v>0.12197916666666636</v>
      </c>
      <c r="T64" s="51">
        <v>0.0465277777777777</v>
      </c>
      <c r="U64" s="61" t="s">
        <v>362</v>
      </c>
      <c r="V64" s="51">
        <v>0.061875000000000006</v>
      </c>
      <c r="W64" s="51">
        <f t="shared" si="24"/>
        <v>0.015347222222222304</v>
      </c>
      <c r="X64" s="52" t="s">
        <v>23</v>
      </c>
      <c r="Y64" s="53">
        <f t="shared" si="21"/>
        <v>0.015347222222222304</v>
      </c>
      <c r="Z64" s="51">
        <f t="shared" si="26"/>
        <v>0.13732638888888865</v>
      </c>
      <c r="AA64" s="52" t="s">
        <v>23</v>
      </c>
      <c r="AB64" s="51">
        <f t="shared" si="22"/>
        <v>0.13732638888888865</v>
      </c>
      <c r="AC64" s="51">
        <v>0.0713310185185185</v>
      </c>
      <c r="AD64" s="74">
        <f t="shared" si="13"/>
        <v>0.0713310185185185</v>
      </c>
      <c r="AE64" s="52" t="s">
        <v>23</v>
      </c>
      <c r="AF64" s="51">
        <f t="shared" si="23"/>
        <v>0.0713310185185185</v>
      </c>
    </row>
    <row r="65" spans="1:32" ht="16.5">
      <c r="A65" s="1" t="s">
        <v>317</v>
      </c>
      <c r="B65" s="2">
        <v>63</v>
      </c>
      <c r="C65" s="5" t="s">
        <v>89</v>
      </c>
      <c r="D65" s="14" t="s">
        <v>90</v>
      </c>
      <c r="E65" s="15" t="s">
        <v>91</v>
      </c>
      <c r="F65" s="8" t="s">
        <v>22</v>
      </c>
      <c r="G65" s="51">
        <v>0.05</v>
      </c>
      <c r="H65" s="73">
        <v>0.001493055555555553</v>
      </c>
      <c r="I65" s="51">
        <v>0.05289351851851851</v>
      </c>
      <c r="J65" s="51">
        <f t="shared" si="17"/>
        <v>0.0028935185185185106</v>
      </c>
      <c r="K65" s="51" t="s">
        <v>23</v>
      </c>
      <c r="L65" s="51">
        <f t="shared" si="18"/>
        <v>0.0028935185185185106</v>
      </c>
      <c r="M65" s="51" t="s">
        <v>335</v>
      </c>
      <c r="N65" s="74" t="str">
        <f t="shared" si="27"/>
        <v>izstājās</v>
      </c>
      <c r="O65" s="51" t="s">
        <v>23</v>
      </c>
      <c r="P65" s="51" t="e">
        <f t="shared" si="25"/>
        <v>#VALUE!</v>
      </c>
      <c r="Q65" s="33" t="e">
        <f t="shared" si="19"/>
        <v>#VALUE!</v>
      </c>
      <c r="R65" s="33" t="s">
        <v>23</v>
      </c>
      <c r="S65" s="33" t="e">
        <f t="shared" si="20"/>
        <v>#VALUE!</v>
      </c>
      <c r="T65" s="51">
        <v>0.0444444444444444</v>
      </c>
      <c r="U65" s="61" t="s">
        <v>363</v>
      </c>
      <c r="V65" s="51">
        <v>0.060208333333333336</v>
      </c>
      <c r="W65" s="51">
        <f t="shared" si="24"/>
        <v>0.01576388888888894</v>
      </c>
      <c r="X65" s="52" t="s">
        <v>23</v>
      </c>
      <c r="Y65" s="53">
        <f t="shared" si="21"/>
        <v>0.01576388888888894</v>
      </c>
      <c r="Z65" s="51" t="e">
        <f t="shared" si="26"/>
        <v>#VALUE!</v>
      </c>
      <c r="AA65" s="52" t="s">
        <v>23</v>
      </c>
      <c r="AB65" s="51" t="e">
        <f t="shared" si="22"/>
        <v>#VALUE!</v>
      </c>
      <c r="AC65" s="51">
        <v>0.0713310185185185</v>
      </c>
      <c r="AD65" s="74">
        <f t="shared" si="13"/>
        <v>0.0713310185185185</v>
      </c>
      <c r="AE65" s="52" t="s">
        <v>23</v>
      </c>
      <c r="AF65" s="51">
        <f t="shared" si="23"/>
        <v>0.0713310185185185</v>
      </c>
    </row>
    <row r="66" spans="1:32" ht="16.5">
      <c r="A66" s="1" t="s">
        <v>317</v>
      </c>
      <c r="B66" s="2">
        <v>64</v>
      </c>
      <c r="C66" s="5" t="s">
        <v>189</v>
      </c>
      <c r="D66" s="14" t="s">
        <v>190</v>
      </c>
      <c r="E66" s="15" t="s">
        <v>91</v>
      </c>
      <c r="G66" s="51">
        <v>0.0416666666666666</v>
      </c>
      <c r="H66" s="73">
        <v>0.0014814814814815488</v>
      </c>
      <c r="I66" s="51">
        <v>0.044675925925925924</v>
      </c>
      <c r="J66" s="51">
        <f t="shared" si="17"/>
        <v>0.0030092592592593226</v>
      </c>
      <c r="K66" s="51" t="s">
        <v>23</v>
      </c>
      <c r="L66" s="51">
        <f t="shared" si="18"/>
        <v>0.0030092592592593226</v>
      </c>
      <c r="M66" s="51">
        <v>0.12107638888888889</v>
      </c>
      <c r="N66" s="74">
        <f t="shared" si="27"/>
        <v>0.12107638888888889</v>
      </c>
      <c r="O66" s="51" t="s">
        <v>23</v>
      </c>
      <c r="P66" s="51">
        <f t="shared" si="25"/>
        <v>0.12107638888888889</v>
      </c>
      <c r="Q66" s="33">
        <f t="shared" si="19"/>
        <v>0.12408564814814821</v>
      </c>
      <c r="R66" s="33" t="s">
        <v>23</v>
      </c>
      <c r="S66" s="33">
        <f t="shared" si="20"/>
        <v>0.12408564814814821</v>
      </c>
      <c r="T66" s="51">
        <v>0.0215277777777777</v>
      </c>
      <c r="U66" s="61" t="s">
        <v>364</v>
      </c>
      <c r="V66" s="51">
        <v>0.03881944444444444</v>
      </c>
      <c r="W66" s="51">
        <f t="shared" si="24"/>
        <v>0.01729166666666674</v>
      </c>
      <c r="X66" s="52" t="s">
        <v>23</v>
      </c>
      <c r="Y66" s="53">
        <f t="shared" si="21"/>
        <v>0.01729166666666674</v>
      </c>
      <c r="Z66" s="51">
        <f t="shared" si="26"/>
        <v>0.14137731481481494</v>
      </c>
      <c r="AA66" s="52" t="s">
        <v>23</v>
      </c>
      <c r="AB66" s="51">
        <f t="shared" si="22"/>
        <v>0.14137731481481494</v>
      </c>
      <c r="AC66" s="51">
        <v>0.0713310185185185</v>
      </c>
      <c r="AD66" s="74">
        <f t="shared" si="13"/>
        <v>0.0713310185185185</v>
      </c>
      <c r="AE66" s="52" t="s">
        <v>23</v>
      </c>
      <c r="AF66" s="51">
        <f t="shared" si="23"/>
        <v>0.0713310185185185</v>
      </c>
    </row>
    <row r="67" spans="1:32" ht="16.5">
      <c r="A67" s="1" t="s">
        <v>317</v>
      </c>
      <c r="B67" s="2">
        <v>65</v>
      </c>
      <c r="C67" s="5" t="s">
        <v>240</v>
      </c>
      <c r="D67" s="14" t="s">
        <v>241</v>
      </c>
      <c r="E67" s="15" t="s">
        <v>91</v>
      </c>
      <c r="G67" s="51">
        <v>0.0319444444444444</v>
      </c>
      <c r="H67" s="73">
        <v>0.0016087962962963442</v>
      </c>
      <c r="I67" s="51">
        <v>0.03512731481481481</v>
      </c>
      <c r="J67" s="51">
        <f t="shared" si="17"/>
        <v>0.0031828703703704123</v>
      </c>
      <c r="K67" s="51" t="s">
        <v>23</v>
      </c>
      <c r="L67" s="51">
        <f t="shared" si="18"/>
        <v>0.0031828703703704123</v>
      </c>
      <c r="M67" s="51">
        <v>0.12200231481481481</v>
      </c>
      <c r="N67" s="74">
        <f t="shared" si="27"/>
        <v>0.12200231481481481</v>
      </c>
      <c r="O67" s="51" t="s">
        <v>23</v>
      </c>
      <c r="P67" s="51">
        <f t="shared" si="25"/>
        <v>0.12200231481481481</v>
      </c>
      <c r="Q67" s="33">
        <f t="shared" si="19"/>
        <v>0.12518518518518523</v>
      </c>
      <c r="R67" s="33" t="s">
        <v>23</v>
      </c>
      <c r="S67" s="33">
        <f t="shared" si="20"/>
        <v>0.12518518518518523</v>
      </c>
      <c r="T67" s="51">
        <v>0.0104166666666667</v>
      </c>
      <c r="U67" s="61" t="s">
        <v>365</v>
      </c>
      <c r="V67" s="51">
        <v>0.028912037037037038</v>
      </c>
      <c r="W67" s="51">
        <f t="shared" si="24"/>
        <v>0.018495370370370336</v>
      </c>
      <c r="X67" s="52" t="s">
        <v>23</v>
      </c>
      <c r="Y67" s="53">
        <f t="shared" si="21"/>
        <v>0.018495370370370336</v>
      </c>
      <c r="Z67" s="51">
        <f t="shared" si="26"/>
        <v>0.14368055555555556</v>
      </c>
      <c r="AA67" s="52" t="s">
        <v>23</v>
      </c>
      <c r="AB67" s="51">
        <f t="shared" si="22"/>
        <v>0.14368055555555556</v>
      </c>
      <c r="AC67" s="51">
        <v>0.0713310185185185</v>
      </c>
      <c r="AD67" s="74">
        <f aca="true" t="shared" si="28" ref="AD67:AD98">AC67</f>
        <v>0.0713310185185185</v>
      </c>
      <c r="AE67" s="52" t="s">
        <v>23</v>
      </c>
      <c r="AF67" s="51">
        <f t="shared" si="23"/>
        <v>0.0713310185185185</v>
      </c>
    </row>
    <row r="68" spans="1:32" ht="16.5">
      <c r="A68" s="1" t="s">
        <v>317</v>
      </c>
      <c r="B68" s="2">
        <v>67</v>
      </c>
      <c r="C68" s="5" t="s">
        <v>263</v>
      </c>
      <c r="D68" s="14" t="s">
        <v>264</v>
      </c>
      <c r="E68" s="15" t="s">
        <v>25</v>
      </c>
      <c r="G68" s="51">
        <v>0.0576388888888888</v>
      </c>
      <c r="H68" s="73">
        <v>0.0014583333333334225</v>
      </c>
      <c r="I68" s="51">
        <v>0.060625000000000005</v>
      </c>
      <c r="J68" s="51">
        <f t="shared" si="17"/>
        <v>0.002986111111111203</v>
      </c>
      <c r="K68" s="51" t="s">
        <v>23</v>
      </c>
      <c r="L68" s="51">
        <f t="shared" si="18"/>
        <v>0.002986111111111203</v>
      </c>
      <c r="M68" s="51">
        <v>0.12804398148148147</v>
      </c>
      <c r="N68" s="74">
        <f t="shared" si="27"/>
        <v>0.12804398148148147</v>
      </c>
      <c r="O68" s="51" t="s">
        <v>23</v>
      </c>
      <c r="P68" s="51">
        <f t="shared" si="25"/>
        <v>0.12804398148148147</v>
      </c>
      <c r="Q68" s="33">
        <f t="shared" si="19"/>
        <v>0.13103009259259268</v>
      </c>
      <c r="R68" s="33" t="s">
        <v>23</v>
      </c>
      <c r="S68" s="33">
        <f t="shared" si="20"/>
        <v>0.13103009259259268</v>
      </c>
      <c r="T68" s="51">
        <v>0.00555555555555555</v>
      </c>
      <c r="U68" s="61" t="s">
        <v>366</v>
      </c>
      <c r="V68" s="51">
        <v>0.021608796296296296</v>
      </c>
      <c r="W68" s="51">
        <f t="shared" si="24"/>
        <v>0.016053240740740746</v>
      </c>
      <c r="X68" s="52" t="s">
        <v>23</v>
      </c>
      <c r="Y68" s="53">
        <f t="shared" si="21"/>
        <v>0.016053240740740746</v>
      </c>
      <c r="Z68" s="51">
        <f t="shared" si="26"/>
        <v>0.14708333333333343</v>
      </c>
      <c r="AA68" s="52" t="s">
        <v>23</v>
      </c>
      <c r="AB68" s="51">
        <f t="shared" si="22"/>
        <v>0.14708333333333343</v>
      </c>
      <c r="AC68" s="51">
        <v>0.0713310185185185</v>
      </c>
      <c r="AD68" s="74">
        <f t="shared" si="28"/>
        <v>0.0713310185185185</v>
      </c>
      <c r="AE68" s="52" t="s">
        <v>23</v>
      </c>
      <c r="AF68" s="51">
        <f t="shared" si="23"/>
        <v>0.0713310185185185</v>
      </c>
    </row>
    <row r="69" spans="1:32" ht="16.5">
      <c r="A69" s="1" t="s">
        <v>317</v>
      </c>
      <c r="B69" s="2">
        <v>68</v>
      </c>
      <c r="C69" s="5" t="s">
        <v>169</v>
      </c>
      <c r="D69" s="14" t="s">
        <v>170</v>
      </c>
      <c r="E69" s="15" t="s">
        <v>25</v>
      </c>
      <c r="F69" s="8" t="s">
        <v>60</v>
      </c>
      <c r="G69" s="51">
        <v>0.00694444444444444</v>
      </c>
      <c r="H69" s="73">
        <v>0.0015162037037037097</v>
      </c>
      <c r="I69" s="51">
        <v>0.01005787037037037</v>
      </c>
      <c r="J69" s="51">
        <f t="shared" si="17"/>
        <v>0.00311342592592593</v>
      </c>
      <c r="K69" s="51" t="s">
        <v>23</v>
      </c>
      <c r="L69" s="51">
        <f t="shared" si="18"/>
        <v>0.00311342592592593</v>
      </c>
      <c r="M69" s="51">
        <v>0.11912037037037</v>
      </c>
      <c r="N69" s="74">
        <f t="shared" si="27"/>
        <v>0.11912037037037</v>
      </c>
      <c r="O69" s="51" t="s">
        <v>23</v>
      </c>
      <c r="P69" s="51">
        <f t="shared" si="25"/>
        <v>0.11912037037037</v>
      </c>
      <c r="Q69" s="33">
        <f t="shared" si="19"/>
        <v>0.12223379629629594</v>
      </c>
      <c r="R69" s="33" t="s">
        <v>23</v>
      </c>
      <c r="S69" s="33">
        <f t="shared" si="20"/>
        <v>0.12223379629629594</v>
      </c>
      <c r="T69" s="51">
        <v>0.0263888888888888</v>
      </c>
      <c r="U69" s="61" t="s">
        <v>367</v>
      </c>
      <c r="V69" s="51">
        <v>0.043194444444444445</v>
      </c>
      <c r="W69" s="51">
        <f t="shared" si="24"/>
        <v>0.016805555555555646</v>
      </c>
      <c r="X69" s="52" t="s">
        <v>23</v>
      </c>
      <c r="Y69" s="53">
        <f t="shared" si="21"/>
        <v>0.016805555555555646</v>
      </c>
      <c r="Z69" s="51">
        <f t="shared" si="26"/>
        <v>0.1390393518518516</v>
      </c>
      <c r="AA69" s="52" t="s">
        <v>23</v>
      </c>
      <c r="AB69" s="51">
        <f t="shared" si="22"/>
        <v>0.1390393518518516</v>
      </c>
      <c r="AC69" s="51">
        <v>0.0713310185185185</v>
      </c>
      <c r="AD69" s="74">
        <f t="shared" si="28"/>
        <v>0.0713310185185185</v>
      </c>
      <c r="AE69" s="52" t="s">
        <v>23</v>
      </c>
      <c r="AF69" s="51">
        <f t="shared" si="23"/>
        <v>0.0713310185185185</v>
      </c>
    </row>
    <row r="70" spans="1:32" ht="16.5">
      <c r="A70" s="1" t="s">
        <v>317</v>
      </c>
      <c r="B70" s="2">
        <v>70</v>
      </c>
      <c r="C70" s="5" t="s">
        <v>187</v>
      </c>
      <c r="D70" s="14" t="s">
        <v>39</v>
      </c>
      <c r="E70" s="15" t="s">
        <v>25</v>
      </c>
      <c r="G70" s="51">
        <v>0.0423611111111111</v>
      </c>
      <c r="H70" s="73">
        <v>0.001493055555555567</v>
      </c>
      <c r="I70" s="51">
        <v>0.045370370370370366</v>
      </c>
      <c r="J70" s="51">
        <f t="shared" si="17"/>
        <v>0.003009259259259267</v>
      </c>
      <c r="K70" s="51" t="s">
        <v>23</v>
      </c>
      <c r="L70" s="51">
        <f t="shared" si="18"/>
        <v>0.003009259259259267</v>
      </c>
      <c r="M70" s="51">
        <v>0.12085648148148148</v>
      </c>
      <c r="N70" s="74">
        <f t="shared" si="27"/>
        <v>0.12085648148148148</v>
      </c>
      <c r="O70" s="51" t="s">
        <v>23</v>
      </c>
      <c r="P70" s="51">
        <f t="shared" si="25"/>
        <v>0.12085648148148148</v>
      </c>
      <c r="Q70" s="33">
        <f t="shared" si="19"/>
        <v>0.12386574074074075</v>
      </c>
      <c r="R70" s="33" t="s">
        <v>23</v>
      </c>
      <c r="S70" s="33">
        <f t="shared" si="20"/>
        <v>0.12386574074074075</v>
      </c>
      <c r="T70" s="51">
        <v>0.0222222222222222</v>
      </c>
      <c r="U70" s="61" t="s">
        <v>368</v>
      </c>
      <c r="V70" s="51">
        <v>0.03878472222222223</v>
      </c>
      <c r="W70" s="51">
        <f t="shared" si="24"/>
        <v>0.01656250000000003</v>
      </c>
      <c r="X70" s="52" t="s">
        <v>23</v>
      </c>
      <c r="Y70" s="53">
        <f t="shared" si="21"/>
        <v>0.01656250000000003</v>
      </c>
      <c r="Z70" s="51">
        <f t="shared" si="26"/>
        <v>0.14042824074074078</v>
      </c>
      <c r="AA70" s="52" t="s">
        <v>23</v>
      </c>
      <c r="AB70" s="51">
        <f t="shared" si="22"/>
        <v>0.14042824074074078</v>
      </c>
      <c r="AC70" s="51">
        <v>0.0713310185185185</v>
      </c>
      <c r="AD70" s="74">
        <f t="shared" si="28"/>
        <v>0.0713310185185185</v>
      </c>
      <c r="AE70" s="52" t="s">
        <v>23</v>
      </c>
      <c r="AF70" s="51">
        <f t="shared" si="23"/>
        <v>0.0713310185185185</v>
      </c>
    </row>
    <row r="71" spans="1:32" ht="16.5">
      <c r="A71" s="1" t="s">
        <v>317</v>
      </c>
      <c r="B71" s="2">
        <v>73</v>
      </c>
      <c r="C71" s="5" t="s">
        <v>76</v>
      </c>
      <c r="D71" s="14" t="s">
        <v>77</v>
      </c>
      <c r="E71" s="15" t="s">
        <v>25</v>
      </c>
      <c r="G71" s="51">
        <v>0.0236111111111111</v>
      </c>
      <c r="H71" s="73">
        <v>0.001423611111111122</v>
      </c>
      <c r="I71" s="51">
        <v>0.026458333333333334</v>
      </c>
      <c r="J71" s="51">
        <f t="shared" si="17"/>
        <v>0.0028472222222222336</v>
      </c>
      <c r="K71" s="51" t="s">
        <v>23</v>
      </c>
      <c r="L71" s="51">
        <f t="shared" si="18"/>
        <v>0.0028472222222222336</v>
      </c>
      <c r="M71" s="51">
        <v>0.11912037037037</v>
      </c>
      <c r="N71" s="74">
        <f t="shared" si="27"/>
        <v>0.11912037037037</v>
      </c>
      <c r="O71" s="51" t="s">
        <v>23</v>
      </c>
      <c r="P71" s="51">
        <f t="shared" si="25"/>
        <v>0.11912037037037</v>
      </c>
      <c r="Q71" s="33">
        <f t="shared" si="19"/>
        <v>0.12196759259259224</v>
      </c>
      <c r="R71" s="33" t="s">
        <v>23</v>
      </c>
      <c r="S71" s="33">
        <f t="shared" si="20"/>
        <v>0.12196759259259224</v>
      </c>
      <c r="T71" s="51">
        <v>0.0472222222222222</v>
      </c>
      <c r="U71" s="61" t="s">
        <v>369</v>
      </c>
      <c r="V71" s="51">
        <v>0.062303240740740735</v>
      </c>
      <c r="W71" s="51">
        <f t="shared" si="24"/>
        <v>0.015081018518518535</v>
      </c>
      <c r="X71" s="52" t="s">
        <v>23</v>
      </c>
      <c r="Y71" s="53">
        <f t="shared" si="21"/>
        <v>0.015081018518518535</v>
      </c>
      <c r="Z71" s="51">
        <f t="shared" si="26"/>
        <v>0.13704861111111077</v>
      </c>
      <c r="AA71" s="52" t="s">
        <v>23</v>
      </c>
      <c r="AB71" s="51">
        <f t="shared" si="22"/>
        <v>0.13704861111111077</v>
      </c>
      <c r="AC71" s="51">
        <v>0.0713310185185185</v>
      </c>
      <c r="AD71" s="74">
        <f t="shared" si="28"/>
        <v>0.0713310185185185</v>
      </c>
      <c r="AE71" s="52" t="s">
        <v>23</v>
      </c>
      <c r="AF71" s="51">
        <f t="shared" si="23"/>
        <v>0.0713310185185185</v>
      </c>
    </row>
    <row r="72" spans="1:32" ht="16.5">
      <c r="A72" s="1" t="s">
        <v>317</v>
      </c>
      <c r="B72" s="2">
        <v>75</v>
      </c>
      <c r="C72" s="5" t="s">
        <v>181</v>
      </c>
      <c r="D72" s="14" t="s">
        <v>182</v>
      </c>
      <c r="E72" s="15" t="s">
        <v>25</v>
      </c>
      <c r="F72" s="8" t="s">
        <v>60</v>
      </c>
      <c r="G72" s="51">
        <v>0.00208333333333333</v>
      </c>
      <c r="H72" s="73">
        <v>0.001504629629629633</v>
      </c>
      <c r="I72" s="51">
        <v>0.005138888888888889</v>
      </c>
      <c r="J72" s="51">
        <f t="shared" si="17"/>
        <v>0.003055555555555559</v>
      </c>
      <c r="K72" s="51" t="s">
        <v>23</v>
      </c>
      <c r="L72" s="51">
        <f t="shared" si="18"/>
        <v>0.003055555555555559</v>
      </c>
      <c r="M72" s="51">
        <v>0.11994212962962963</v>
      </c>
      <c r="N72" s="74">
        <f t="shared" si="27"/>
        <v>0.11994212962962963</v>
      </c>
      <c r="O72" s="51" t="s">
        <v>23</v>
      </c>
      <c r="P72" s="51">
        <f t="shared" si="25"/>
        <v>0.11994212962962963</v>
      </c>
      <c r="Q72" s="33">
        <f t="shared" si="19"/>
        <v>0.1229976851851852</v>
      </c>
      <c r="R72" s="33" t="s">
        <v>23</v>
      </c>
      <c r="S72" s="33">
        <f t="shared" si="20"/>
        <v>0.1229976851851852</v>
      </c>
      <c r="T72" s="51">
        <v>0.0236111111111111</v>
      </c>
      <c r="U72" s="61" t="s">
        <v>370</v>
      </c>
      <c r="V72" s="51">
        <v>0.04050925925925926</v>
      </c>
      <c r="W72" s="51">
        <f t="shared" si="24"/>
        <v>0.01689814814814816</v>
      </c>
      <c r="X72" s="52" t="s">
        <v>23</v>
      </c>
      <c r="Y72" s="53">
        <f t="shared" si="21"/>
        <v>0.01689814814814816</v>
      </c>
      <c r="Z72" s="51">
        <f t="shared" si="26"/>
        <v>0.13989583333333336</v>
      </c>
      <c r="AA72" s="52" t="s">
        <v>23</v>
      </c>
      <c r="AB72" s="51">
        <f t="shared" si="22"/>
        <v>0.13989583333333336</v>
      </c>
      <c r="AC72" s="51">
        <v>0.0713310185185185</v>
      </c>
      <c r="AD72" s="74">
        <f t="shared" si="28"/>
        <v>0.0713310185185185</v>
      </c>
      <c r="AE72" s="52" t="s">
        <v>23</v>
      </c>
      <c r="AF72" s="51">
        <f t="shared" si="23"/>
        <v>0.0713310185185185</v>
      </c>
    </row>
    <row r="73" spans="1:32" ht="16.5">
      <c r="A73" s="1" t="s">
        <v>317</v>
      </c>
      <c r="B73" s="2">
        <v>76</v>
      </c>
      <c r="C73" s="5" t="s">
        <v>260</v>
      </c>
      <c r="D73" s="14" t="s">
        <v>261</v>
      </c>
      <c r="E73" s="15" t="s">
        <v>25</v>
      </c>
      <c r="G73" s="51">
        <v>0.0152777777777777</v>
      </c>
      <c r="H73" s="73">
        <v>0.001446759259259335</v>
      </c>
      <c r="I73" s="51">
        <v>0.01815972222222222</v>
      </c>
      <c r="J73" s="51">
        <f t="shared" si="17"/>
        <v>0.0028819444444445202</v>
      </c>
      <c r="K73" s="51" t="s">
        <v>23</v>
      </c>
      <c r="L73" s="51">
        <f t="shared" si="18"/>
        <v>0.0028819444444445202</v>
      </c>
      <c r="M73" s="51">
        <v>0.12804398148148147</v>
      </c>
      <c r="N73" s="74">
        <f t="shared" si="27"/>
        <v>0.12804398148148147</v>
      </c>
      <c r="O73" s="51" t="s">
        <v>23</v>
      </c>
      <c r="P73" s="51">
        <f t="shared" si="25"/>
        <v>0.12804398148148147</v>
      </c>
      <c r="Q73" s="33">
        <f t="shared" si="19"/>
        <v>0.130925925925926</v>
      </c>
      <c r="R73" s="33" t="s">
        <v>23</v>
      </c>
      <c r="S73" s="33">
        <f t="shared" si="20"/>
        <v>0.130925925925926</v>
      </c>
      <c r="T73" s="51">
        <v>0.00625</v>
      </c>
      <c r="U73" s="61" t="s">
        <v>371</v>
      </c>
      <c r="V73" s="51">
        <v>0.022499999999999996</v>
      </c>
      <c r="W73" s="51">
        <f t="shared" si="24"/>
        <v>0.016249999999999994</v>
      </c>
      <c r="X73" s="52" t="s">
        <v>23</v>
      </c>
      <c r="Y73" s="53">
        <f t="shared" si="21"/>
        <v>0.016249999999999994</v>
      </c>
      <c r="Z73" s="51">
        <f t="shared" si="26"/>
        <v>0.147175925925926</v>
      </c>
      <c r="AA73" s="52" t="s">
        <v>23</v>
      </c>
      <c r="AB73" s="51">
        <f t="shared" si="22"/>
        <v>0.147175925925926</v>
      </c>
      <c r="AC73" s="51">
        <v>0.0713310185185185</v>
      </c>
      <c r="AD73" s="74">
        <f t="shared" si="28"/>
        <v>0.0713310185185185</v>
      </c>
      <c r="AE73" s="52" t="s">
        <v>23</v>
      </c>
      <c r="AF73" s="51">
        <f t="shared" si="23"/>
        <v>0.0713310185185185</v>
      </c>
    </row>
    <row r="74" spans="1:32" ht="16.5">
      <c r="A74" s="1" t="s">
        <v>317</v>
      </c>
      <c r="B74" s="2">
        <v>77</v>
      </c>
      <c r="C74" s="5" t="s">
        <v>167</v>
      </c>
      <c r="D74" s="14" t="s">
        <v>168</v>
      </c>
      <c r="E74" s="15" t="s">
        <v>151</v>
      </c>
      <c r="G74" s="51">
        <v>0.0583333333333333</v>
      </c>
      <c r="H74" s="73">
        <v>0.001562500000000036</v>
      </c>
      <c r="I74" s="51">
        <v>0.06143518518518518</v>
      </c>
      <c r="J74" s="51">
        <f t="shared" si="17"/>
        <v>0.0031018518518518834</v>
      </c>
      <c r="K74" s="51" t="s">
        <v>23</v>
      </c>
      <c r="L74" s="51">
        <f t="shared" si="18"/>
        <v>0.0031018518518518834</v>
      </c>
      <c r="M74" s="51">
        <v>0.11912037037037</v>
      </c>
      <c r="N74" s="74">
        <f t="shared" si="27"/>
        <v>0.11912037037037</v>
      </c>
      <c r="O74" s="51" t="s">
        <v>23</v>
      </c>
      <c r="P74" s="51">
        <f t="shared" si="25"/>
        <v>0.11912037037037</v>
      </c>
      <c r="Q74" s="33">
        <f t="shared" si="19"/>
        <v>0.12222222222222189</v>
      </c>
      <c r="R74" s="33" t="s">
        <v>23</v>
      </c>
      <c r="S74" s="33">
        <f t="shared" si="20"/>
        <v>0.12222222222222189</v>
      </c>
      <c r="T74" s="51">
        <v>0.0270833333333333</v>
      </c>
      <c r="U74" s="61" t="s">
        <v>372</v>
      </c>
      <c r="V74" s="51">
        <v>0.044189814814814814</v>
      </c>
      <c r="W74" s="51">
        <f t="shared" si="24"/>
        <v>0.017106481481481514</v>
      </c>
      <c r="X74" s="52" t="s">
        <v>23</v>
      </c>
      <c r="Y74" s="53">
        <f t="shared" si="21"/>
        <v>0.017106481481481514</v>
      </c>
      <c r="Z74" s="51">
        <f t="shared" si="26"/>
        <v>0.1393287037037034</v>
      </c>
      <c r="AA74" s="52" t="s">
        <v>23</v>
      </c>
      <c r="AB74" s="51">
        <f t="shared" si="22"/>
        <v>0.1393287037037034</v>
      </c>
      <c r="AC74" s="51">
        <v>0.0713310185185185</v>
      </c>
      <c r="AD74" s="74">
        <f t="shared" si="28"/>
        <v>0.0713310185185185</v>
      </c>
      <c r="AE74" s="52" t="s">
        <v>23</v>
      </c>
      <c r="AF74" s="51">
        <f t="shared" si="23"/>
        <v>0.0713310185185185</v>
      </c>
    </row>
    <row r="75" spans="1:32" ht="16.5">
      <c r="A75" s="1" t="s">
        <v>317</v>
      </c>
      <c r="B75" s="2">
        <v>78</v>
      </c>
      <c r="C75" s="5" t="s">
        <v>149</v>
      </c>
      <c r="D75" s="14" t="s">
        <v>150</v>
      </c>
      <c r="E75" s="15" t="s">
        <v>151</v>
      </c>
      <c r="G75" s="51">
        <v>0.0513888888888888</v>
      </c>
      <c r="H75" s="73">
        <v>0.0015162037037037904</v>
      </c>
      <c r="I75" s="51">
        <v>0.054421296296296294</v>
      </c>
      <c r="J75" s="51">
        <f t="shared" si="17"/>
        <v>0.0030324074074074905</v>
      </c>
      <c r="K75" s="51" t="s">
        <v>23</v>
      </c>
      <c r="L75" s="51">
        <f t="shared" si="18"/>
        <v>0.0030324074074074905</v>
      </c>
      <c r="M75" s="51">
        <v>0.11912037037037</v>
      </c>
      <c r="N75" s="74">
        <f t="shared" si="27"/>
        <v>0.11912037037037</v>
      </c>
      <c r="O75" s="51" t="s">
        <v>23</v>
      </c>
      <c r="P75" s="51">
        <f t="shared" si="25"/>
        <v>0.11912037037037</v>
      </c>
      <c r="Q75" s="33">
        <f t="shared" si="19"/>
        <v>0.1221527777777775</v>
      </c>
      <c r="R75" s="33" t="s">
        <v>23</v>
      </c>
      <c r="S75" s="33">
        <f t="shared" si="20"/>
        <v>0.1221527777777775</v>
      </c>
      <c r="T75" s="51">
        <v>0.03125</v>
      </c>
      <c r="U75" s="61" t="s">
        <v>373</v>
      </c>
      <c r="V75" s="51">
        <v>0.046886574074074074</v>
      </c>
      <c r="W75" s="51">
        <f t="shared" si="24"/>
        <v>0.015636574074074074</v>
      </c>
      <c r="X75" s="52" t="s">
        <v>23</v>
      </c>
      <c r="Y75" s="53">
        <f t="shared" si="21"/>
        <v>0.015636574074074074</v>
      </c>
      <c r="Z75" s="51">
        <f t="shared" si="26"/>
        <v>0.13778935185185157</v>
      </c>
      <c r="AA75" s="52" t="s">
        <v>23</v>
      </c>
      <c r="AB75" s="51">
        <f t="shared" si="22"/>
        <v>0.13778935185185157</v>
      </c>
      <c r="AC75" s="51">
        <v>0.0713310185185185</v>
      </c>
      <c r="AD75" s="74">
        <f t="shared" si="28"/>
        <v>0.0713310185185185</v>
      </c>
      <c r="AE75" s="52" t="s">
        <v>23</v>
      </c>
      <c r="AF75" s="51">
        <f t="shared" si="23"/>
        <v>0.0713310185185185</v>
      </c>
    </row>
    <row r="76" spans="1:32" ht="16.5">
      <c r="A76" s="1" t="s">
        <v>317</v>
      </c>
      <c r="B76" s="2">
        <v>81</v>
      </c>
      <c r="C76" s="5" t="s">
        <v>128</v>
      </c>
      <c r="D76" s="14" t="s">
        <v>129</v>
      </c>
      <c r="E76" s="15" t="s">
        <v>64</v>
      </c>
      <c r="G76" s="51">
        <v>0.0590277777777777</v>
      </c>
      <c r="H76" s="73">
        <v>0.001504629629629703</v>
      </c>
      <c r="I76" s="51">
        <v>0.06201388888888889</v>
      </c>
      <c r="J76" s="51">
        <f t="shared" si="17"/>
        <v>0.0029861111111111893</v>
      </c>
      <c r="K76" s="51" t="s">
        <v>23</v>
      </c>
      <c r="L76" s="51">
        <f t="shared" si="18"/>
        <v>0.0029861111111111893</v>
      </c>
      <c r="M76" s="51">
        <v>0.11912037037037</v>
      </c>
      <c r="N76" s="74">
        <f t="shared" si="27"/>
        <v>0.11912037037037</v>
      </c>
      <c r="O76" s="51" t="s">
        <v>23</v>
      </c>
      <c r="P76" s="51">
        <f t="shared" si="25"/>
        <v>0.11912037037037</v>
      </c>
      <c r="Q76" s="33">
        <f t="shared" si="19"/>
        <v>0.12210648148148119</v>
      </c>
      <c r="R76" s="33" t="s">
        <v>23</v>
      </c>
      <c r="S76" s="33">
        <f t="shared" si="20"/>
        <v>0.12210648148148119</v>
      </c>
      <c r="T76" s="51">
        <v>0.0354166666666666</v>
      </c>
      <c r="U76" s="61" t="s">
        <v>374</v>
      </c>
      <c r="V76" s="51">
        <v>0.05125</v>
      </c>
      <c r="W76" s="51">
        <f t="shared" si="24"/>
        <v>0.015833333333333394</v>
      </c>
      <c r="X76" s="52" t="s">
        <v>23</v>
      </c>
      <c r="Y76" s="53">
        <f t="shared" si="21"/>
        <v>0.015833333333333394</v>
      </c>
      <c r="Z76" s="51">
        <f t="shared" si="26"/>
        <v>0.1379398148148146</v>
      </c>
      <c r="AA76" s="52" t="s">
        <v>23</v>
      </c>
      <c r="AB76" s="51">
        <f t="shared" si="22"/>
        <v>0.1379398148148146</v>
      </c>
      <c r="AC76" s="51">
        <v>0.0713310185185185</v>
      </c>
      <c r="AD76" s="74">
        <f t="shared" si="28"/>
        <v>0.0713310185185185</v>
      </c>
      <c r="AE76" s="52" t="s">
        <v>23</v>
      </c>
      <c r="AF76" s="51">
        <f t="shared" si="23"/>
        <v>0.0713310185185185</v>
      </c>
    </row>
    <row r="77" spans="1:32" ht="16.5">
      <c r="A77" s="1" t="s">
        <v>317</v>
      </c>
      <c r="B77" s="2">
        <v>83</v>
      </c>
      <c r="C77" s="5" t="s">
        <v>175</v>
      </c>
      <c r="D77" s="14" t="s">
        <v>176</v>
      </c>
      <c r="E77" s="15" t="s">
        <v>64</v>
      </c>
      <c r="G77" s="51">
        <v>0.0430555555555555</v>
      </c>
      <c r="H77" s="73">
        <v>0.001562500000000057</v>
      </c>
      <c r="I77" s="51">
        <v>0.046168981481481484</v>
      </c>
      <c r="J77" s="51">
        <f t="shared" si="17"/>
        <v>0.0031134259259259847</v>
      </c>
      <c r="K77" s="51" t="s">
        <v>23</v>
      </c>
      <c r="L77" s="51">
        <f t="shared" si="18"/>
        <v>0.0031134259259259847</v>
      </c>
      <c r="M77" s="51">
        <v>0.11912037037037</v>
      </c>
      <c r="N77" s="74">
        <f t="shared" si="27"/>
        <v>0.11912037037037</v>
      </c>
      <c r="O77" s="51" t="s">
        <v>23</v>
      </c>
      <c r="P77" s="51">
        <f t="shared" si="25"/>
        <v>0.11912037037037</v>
      </c>
      <c r="Q77" s="33">
        <f t="shared" si="19"/>
        <v>0.122233796296296</v>
      </c>
      <c r="R77" s="33" t="s">
        <v>23</v>
      </c>
      <c r="S77" s="33">
        <f t="shared" si="20"/>
        <v>0.122233796296296</v>
      </c>
      <c r="T77" s="51">
        <v>0.025</v>
      </c>
      <c r="U77" s="61" t="s">
        <v>375</v>
      </c>
      <c r="V77" s="51">
        <v>0.04206018518518518</v>
      </c>
      <c r="W77" s="51">
        <f t="shared" si="24"/>
        <v>0.017060185185185178</v>
      </c>
      <c r="X77" s="52" t="s">
        <v>23</v>
      </c>
      <c r="Y77" s="53">
        <f t="shared" si="21"/>
        <v>0.017060185185185178</v>
      </c>
      <c r="Z77" s="51">
        <f t="shared" si="26"/>
        <v>0.13929398148148117</v>
      </c>
      <c r="AA77" s="52" t="s">
        <v>23</v>
      </c>
      <c r="AB77" s="51">
        <f t="shared" si="22"/>
        <v>0.13929398148148117</v>
      </c>
      <c r="AC77" s="51">
        <v>0.0713310185185185</v>
      </c>
      <c r="AD77" s="74">
        <f t="shared" si="28"/>
        <v>0.0713310185185185</v>
      </c>
      <c r="AE77" s="52" t="s">
        <v>23</v>
      </c>
      <c r="AF77" s="51">
        <f t="shared" si="23"/>
        <v>0.0713310185185185</v>
      </c>
    </row>
    <row r="78" spans="1:32" ht="16.5">
      <c r="A78" s="1" t="s">
        <v>317</v>
      </c>
      <c r="B78" s="2">
        <v>84</v>
      </c>
      <c r="C78" s="5" t="s">
        <v>228</v>
      </c>
      <c r="D78" s="14" t="s">
        <v>229</v>
      </c>
      <c r="E78" s="15" t="s">
        <v>64</v>
      </c>
      <c r="G78" s="51">
        <v>0.0340277777777777</v>
      </c>
      <c r="H78" s="73">
        <v>0.0015393518518519306</v>
      </c>
      <c r="I78" s="51">
        <v>0.037071759259259256</v>
      </c>
      <c r="J78" s="51">
        <f aca="true" t="shared" si="29" ref="J78:J109">I78-G78</f>
        <v>0.003043981481481557</v>
      </c>
      <c r="K78" s="51" t="s">
        <v>23</v>
      </c>
      <c r="L78" s="51">
        <f aca="true" t="shared" si="30" ref="L78:L94">J78-AL78</f>
        <v>0.003043981481481557</v>
      </c>
      <c r="M78" s="51">
        <v>0.12200231481481481</v>
      </c>
      <c r="N78" s="74">
        <f t="shared" si="27"/>
        <v>0.12200231481481481</v>
      </c>
      <c r="O78" s="51" t="s">
        <v>23</v>
      </c>
      <c r="P78" s="51">
        <f t="shared" si="25"/>
        <v>0.12200231481481481</v>
      </c>
      <c r="Q78" s="33">
        <f aca="true" t="shared" si="31" ref="Q78:Q94">N78+J78</f>
        <v>0.12504629629629638</v>
      </c>
      <c r="R78" s="33" t="s">
        <v>23</v>
      </c>
      <c r="S78" s="33">
        <f aca="true" t="shared" si="32" ref="S78:S94">Q78-AQ78</f>
        <v>0.12504629629629638</v>
      </c>
      <c r="T78" s="51">
        <v>0.0138888888888888</v>
      </c>
      <c r="U78" s="61" t="s">
        <v>376</v>
      </c>
      <c r="V78" s="51">
        <v>0.03070601851851852</v>
      </c>
      <c r="W78" s="51">
        <f t="shared" si="24"/>
        <v>0.016817129629629723</v>
      </c>
      <c r="X78" s="52" t="s">
        <v>23</v>
      </c>
      <c r="Y78" s="53">
        <f aca="true" t="shared" si="33" ref="Y78:Y94">W78-AN78</f>
        <v>0.016817129629629723</v>
      </c>
      <c r="Z78" s="51">
        <f t="shared" si="26"/>
        <v>0.1418634259259261</v>
      </c>
      <c r="AA78" s="52" t="s">
        <v>23</v>
      </c>
      <c r="AB78" s="51">
        <f aca="true" t="shared" si="34" ref="AB78:AB94">Z78-AR78</f>
        <v>0.1418634259259261</v>
      </c>
      <c r="AC78" s="51">
        <v>0.0713310185185185</v>
      </c>
      <c r="AD78" s="74">
        <f t="shared" si="28"/>
        <v>0.0713310185185185</v>
      </c>
      <c r="AE78" s="52" t="s">
        <v>23</v>
      </c>
      <c r="AF78" s="51">
        <f aca="true" t="shared" si="35" ref="AF78:AF89">AC78-AO78</f>
        <v>0.0713310185185185</v>
      </c>
    </row>
    <row r="79" spans="1:32" ht="16.5">
      <c r="A79" s="1" t="s">
        <v>317</v>
      </c>
      <c r="B79" s="2">
        <v>85</v>
      </c>
      <c r="C79" s="5" t="s">
        <v>62</v>
      </c>
      <c r="D79" s="14" t="s">
        <v>63</v>
      </c>
      <c r="E79" s="15" t="s">
        <v>64</v>
      </c>
      <c r="G79" s="51">
        <v>0.0243055555555555</v>
      </c>
      <c r="H79" s="73">
        <v>0.0014120370370370935</v>
      </c>
      <c r="I79" s="51">
        <v>0.027141203703703706</v>
      </c>
      <c r="J79" s="51">
        <f t="shared" si="29"/>
        <v>0.002835648148148205</v>
      </c>
      <c r="K79" s="51" t="s">
        <v>23</v>
      </c>
      <c r="L79" s="51">
        <f t="shared" si="30"/>
        <v>0.002835648148148205</v>
      </c>
      <c r="M79" s="51">
        <v>0.11912037037037</v>
      </c>
      <c r="N79" s="74">
        <f t="shared" si="27"/>
        <v>0.11912037037037</v>
      </c>
      <c r="O79" s="51" t="s">
        <v>23</v>
      </c>
      <c r="P79" s="51">
        <f t="shared" si="25"/>
        <v>0.11912037037037</v>
      </c>
      <c r="Q79" s="33">
        <f t="shared" si="31"/>
        <v>0.1219560185185182</v>
      </c>
      <c r="R79" s="33" t="s">
        <v>23</v>
      </c>
      <c r="S79" s="33">
        <f t="shared" si="32"/>
        <v>0.1219560185185182</v>
      </c>
      <c r="T79" s="51">
        <v>0.05</v>
      </c>
      <c r="U79" s="61" t="s">
        <v>377</v>
      </c>
      <c r="V79" s="51">
        <v>0.06505787037037036</v>
      </c>
      <c r="W79" s="51">
        <f t="shared" si="24"/>
        <v>0.01505787037037036</v>
      </c>
      <c r="X79" s="52" t="s">
        <v>23</v>
      </c>
      <c r="Y79" s="53">
        <f t="shared" si="33"/>
        <v>0.01505787037037036</v>
      </c>
      <c r="Z79" s="51">
        <f t="shared" si="26"/>
        <v>0.13701388888888855</v>
      </c>
      <c r="AA79" s="52" t="s">
        <v>23</v>
      </c>
      <c r="AB79" s="51">
        <f t="shared" si="34"/>
        <v>0.13701388888888855</v>
      </c>
      <c r="AC79" s="51">
        <v>0.0713310185185185</v>
      </c>
      <c r="AD79" s="74">
        <f t="shared" si="28"/>
        <v>0.0713310185185185</v>
      </c>
      <c r="AE79" s="52" t="s">
        <v>23</v>
      </c>
      <c r="AF79" s="51">
        <f t="shared" si="35"/>
        <v>0.0713310185185185</v>
      </c>
    </row>
    <row r="80" spans="1:32" ht="16.5">
      <c r="A80" s="1" t="s">
        <v>317</v>
      </c>
      <c r="B80" s="2">
        <v>86</v>
      </c>
      <c r="C80" s="5" t="s">
        <v>265</v>
      </c>
      <c r="D80" s="14" t="s">
        <v>266</v>
      </c>
      <c r="E80" s="15" t="s">
        <v>64</v>
      </c>
      <c r="G80" s="51">
        <v>0.0159722222222222</v>
      </c>
      <c r="H80" s="73">
        <v>0.001435185185185206</v>
      </c>
      <c r="I80" s="51">
        <v>0.01888888888888889</v>
      </c>
      <c r="J80" s="51">
        <f t="shared" si="29"/>
        <v>0.002916666666666689</v>
      </c>
      <c r="K80" s="51" t="s">
        <v>23</v>
      </c>
      <c r="L80" s="51">
        <f t="shared" si="30"/>
        <v>0.002916666666666689</v>
      </c>
      <c r="M80" s="51">
        <v>0.11912037037037038</v>
      </c>
      <c r="N80" s="74">
        <f t="shared" si="27"/>
        <v>0.11912037037037038</v>
      </c>
      <c r="O80" s="51" t="s">
        <v>23</v>
      </c>
      <c r="P80" s="51">
        <f t="shared" si="25"/>
        <v>0.11912037037037038</v>
      </c>
      <c r="Q80" s="33">
        <f t="shared" si="31"/>
        <v>0.12203703703703707</v>
      </c>
      <c r="R80" s="33" t="s">
        <v>23</v>
      </c>
      <c r="S80" s="33">
        <f t="shared" si="32"/>
        <v>0.12203703703703707</v>
      </c>
      <c r="T80" s="51">
        <v>0.0423611111111111</v>
      </c>
      <c r="U80" s="61" t="s">
        <v>378</v>
      </c>
      <c r="V80" s="51">
        <v>0.05814814814814815</v>
      </c>
      <c r="W80" s="51">
        <f t="shared" si="24"/>
        <v>0.01578703703703705</v>
      </c>
      <c r="X80" s="52" t="s">
        <v>23</v>
      </c>
      <c r="Y80" s="53">
        <f t="shared" si="33"/>
        <v>0.01578703703703705</v>
      </c>
      <c r="Z80" s="51">
        <f t="shared" si="26"/>
        <v>0.13782407407407413</v>
      </c>
      <c r="AA80" s="52" t="s">
        <v>23</v>
      </c>
      <c r="AB80" s="51">
        <f t="shared" si="34"/>
        <v>0.13782407407407413</v>
      </c>
      <c r="AC80" s="51">
        <v>0.0713310185185185</v>
      </c>
      <c r="AD80" s="74">
        <f t="shared" si="28"/>
        <v>0.0713310185185185</v>
      </c>
      <c r="AE80" s="52" t="s">
        <v>23</v>
      </c>
      <c r="AF80" s="51">
        <f t="shared" si="35"/>
        <v>0.0713310185185185</v>
      </c>
    </row>
    <row r="81" spans="1:32" ht="16.5">
      <c r="A81" s="1" t="s">
        <v>317</v>
      </c>
      <c r="B81" s="2">
        <v>87</v>
      </c>
      <c r="C81" s="5" t="s">
        <v>135</v>
      </c>
      <c r="D81" s="14" t="s">
        <v>136</v>
      </c>
      <c r="E81" s="15" t="s">
        <v>137</v>
      </c>
      <c r="G81" s="51">
        <v>0.0597222222222222</v>
      </c>
      <c r="H81" s="73">
        <v>0.0014930555555555808</v>
      </c>
      <c r="I81" s="51">
        <v>0.0627199074074074</v>
      </c>
      <c r="J81" s="51">
        <f t="shared" si="29"/>
        <v>0.0029976851851852074</v>
      </c>
      <c r="K81" s="51" t="s">
        <v>23</v>
      </c>
      <c r="L81" s="51">
        <f t="shared" si="30"/>
        <v>0.0029976851851852074</v>
      </c>
      <c r="M81" s="51">
        <v>0.11912037037037</v>
      </c>
      <c r="N81" s="74">
        <f t="shared" si="27"/>
        <v>0.11912037037037</v>
      </c>
      <c r="O81" s="51" t="s">
        <v>23</v>
      </c>
      <c r="P81" s="51">
        <f t="shared" si="25"/>
        <v>0.11912037037037</v>
      </c>
      <c r="Q81" s="33">
        <f t="shared" si="31"/>
        <v>0.12211805555555522</v>
      </c>
      <c r="R81" s="33" t="s">
        <v>23</v>
      </c>
      <c r="S81" s="33">
        <f t="shared" si="32"/>
        <v>0.12211805555555522</v>
      </c>
      <c r="T81" s="51">
        <v>0.0340277777777777</v>
      </c>
      <c r="U81" s="61" t="s">
        <v>379</v>
      </c>
      <c r="V81" s="51">
        <v>0.050590277777777776</v>
      </c>
      <c r="W81" s="51">
        <f t="shared" si="24"/>
        <v>0.016562500000000077</v>
      </c>
      <c r="X81" s="52" t="s">
        <v>23</v>
      </c>
      <c r="Y81" s="53">
        <f t="shared" si="33"/>
        <v>0.016562500000000077</v>
      </c>
      <c r="Z81" s="51">
        <f t="shared" si="26"/>
        <v>0.1386805555555553</v>
      </c>
      <c r="AA81" s="52" t="s">
        <v>23</v>
      </c>
      <c r="AB81" s="51">
        <f t="shared" si="34"/>
        <v>0.1386805555555553</v>
      </c>
      <c r="AC81" s="51">
        <v>0.0713310185185185</v>
      </c>
      <c r="AD81" s="74">
        <f t="shared" si="28"/>
        <v>0.0713310185185185</v>
      </c>
      <c r="AE81" s="52" t="s">
        <v>23</v>
      </c>
      <c r="AF81" s="51">
        <f t="shared" si="35"/>
        <v>0.0713310185185185</v>
      </c>
    </row>
    <row r="82" spans="1:32" ht="16.5">
      <c r="A82" s="1" t="s">
        <v>317</v>
      </c>
      <c r="B82" s="2">
        <v>88</v>
      </c>
      <c r="C82" s="5" t="s">
        <v>184</v>
      </c>
      <c r="D82" s="14" t="s">
        <v>185</v>
      </c>
      <c r="E82" s="15" t="s">
        <v>137</v>
      </c>
      <c r="G82" s="51">
        <v>0.0527777777777777</v>
      </c>
      <c r="H82" s="73">
        <v>0.0015162037037037834</v>
      </c>
      <c r="I82" s="51">
        <v>0.05592592592592593</v>
      </c>
      <c r="J82" s="51">
        <f t="shared" si="29"/>
        <v>0.0031481481481482262</v>
      </c>
      <c r="K82" s="51" t="s">
        <v>23</v>
      </c>
      <c r="L82" s="51">
        <f t="shared" si="30"/>
        <v>0.0031481481481482262</v>
      </c>
      <c r="M82" s="51">
        <v>0.11994212962962963</v>
      </c>
      <c r="N82" s="74">
        <f t="shared" si="27"/>
        <v>0.11994212962962963</v>
      </c>
      <c r="O82" s="51" t="s">
        <v>23</v>
      </c>
      <c r="P82" s="51">
        <f t="shared" si="25"/>
        <v>0.11994212962962963</v>
      </c>
      <c r="Q82" s="33">
        <f t="shared" si="31"/>
        <v>0.12309027777777787</v>
      </c>
      <c r="R82" s="33" t="s">
        <v>23</v>
      </c>
      <c r="S82" s="33">
        <f t="shared" si="32"/>
        <v>0.12309027777777787</v>
      </c>
      <c r="T82" s="51">
        <v>0.0229166666666666</v>
      </c>
      <c r="U82" s="61" t="s">
        <v>380</v>
      </c>
      <c r="V82" s="51">
        <v>0.041840277777777775</v>
      </c>
      <c r="W82" s="51">
        <f t="shared" si="24"/>
        <v>0.018923611111111176</v>
      </c>
      <c r="X82" s="52" t="s">
        <v>23</v>
      </c>
      <c r="Y82" s="53">
        <f t="shared" si="33"/>
        <v>0.018923611111111176</v>
      </c>
      <c r="Z82" s="51">
        <f t="shared" si="26"/>
        <v>0.14201388888888905</v>
      </c>
      <c r="AA82" s="52" t="s">
        <v>23</v>
      </c>
      <c r="AB82" s="51">
        <f t="shared" si="34"/>
        <v>0.14201388888888905</v>
      </c>
      <c r="AC82" s="51">
        <v>0.0713310185185185</v>
      </c>
      <c r="AD82" s="74">
        <f t="shared" si="28"/>
        <v>0.0713310185185185</v>
      </c>
      <c r="AE82" s="52" t="s">
        <v>23</v>
      </c>
      <c r="AF82" s="51">
        <f t="shared" si="35"/>
        <v>0.0713310185185185</v>
      </c>
    </row>
    <row r="83" spans="1:32" ht="16.5">
      <c r="A83" s="1" t="s">
        <v>317</v>
      </c>
      <c r="B83" s="2">
        <v>90</v>
      </c>
      <c r="C83" s="5" t="s">
        <v>222</v>
      </c>
      <c r="D83" s="14" t="s">
        <v>223</v>
      </c>
      <c r="E83" s="15" t="s">
        <v>137</v>
      </c>
      <c r="G83" s="51">
        <v>0.04375</v>
      </c>
      <c r="H83" s="73">
        <v>0.001597222222222229</v>
      </c>
      <c r="I83" s="51">
        <v>0.046921296296296294</v>
      </c>
      <c r="J83" s="51">
        <f t="shared" si="29"/>
        <v>0.003171296296296297</v>
      </c>
      <c r="K83" s="51" t="s">
        <v>23</v>
      </c>
      <c r="L83" s="51">
        <f t="shared" si="30"/>
        <v>0.003171296296296297</v>
      </c>
      <c r="M83" s="51">
        <v>0.121875</v>
      </c>
      <c r="N83" s="74">
        <f t="shared" si="27"/>
        <v>0.121875</v>
      </c>
      <c r="O83" s="51" t="s">
        <v>23</v>
      </c>
      <c r="P83" s="51">
        <f t="shared" si="25"/>
        <v>0.121875</v>
      </c>
      <c r="Q83" s="33">
        <f t="shared" si="31"/>
        <v>0.1250462962962963</v>
      </c>
      <c r="R83" s="33" t="s">
        <v>23</v>
      </c>
      <c r="S83" s="33">
        <f t="shared" si="32"/>
        <v>0.1250462962962963</v>
      </c>
      <c r="T83" s="51">
        <v>0.0145833333333333</v>
      </c>
      <c r="U83" s="61" t="s">
        <v>381</v>
      </c>
      <c r="V83" s="51">
        <v>0.032233796296296295</v>
      </c>
      <c r="W83" s="51">
        <f t="shared" si="24"/>
        <v>0.017650462962962993</v>
      </c>
      <c r="X83" s="52" t="s">
        <v>23</v>
      </c>
      <c r="Y83" s="53">
        <f t="shared" si="33"/>
        <v>0.017650462962962993</v>
      </c>
      <c r="Z83" s="51">
        <f t="shared" si="26"/>
        <v>0.1426967592592593</v>
      </c>
      <c r="AA83" s="52" t="s">
        <v>23</v>
      </c>
      <c r="AB83" s="51">
        <f t="shared" si="34"/>
        <v>0.1426967592592593</v>
      </c>
      <c r="AC83" s="51">
        <v>0.0713310185185185</v>
      </c>
      <c r="AD83" s="74">
        <f t="shared" si="28"/>
        <v>0.0713310185185185</v>
      </c>
      <c r="AE83" s="52" t="s">
        <v>23</v>
      </c>
      <c r="AF83" s="51">
        <f t="shared" si="35"/>
        <v>0.0713310185185185</v>
      </c>
    </row>
    <row r="84" spans="1:32" ht="16.5">
      <c r="A84" s="1" t="s">
        <v>317</v>
      </c>
      <c r="B84" s="2">
        <v>95</v>
      </c>
      <c r="C84" s="5" t="s">
        <v>284</v>
      </c>
      <c r="D84" s="14" t="s">
        <v>285</v>
      </c>
      <c r="E84" s="15" t="s">
        <v>286</v>
      </c>
      <c r="F84" s="8" t="s">
        <v>22</v>
      </c>
      <c r="G84" s="51">
        <v>0.00347222222222222</v>
      </c>
      <c r="H84" s="73">
        <v>0.0017708333333333356</v>
      </c>
      <c r="I84" s="51">
        <v>0.00693287037037037</v>
      </c>
      <c r="J84" s="51">
        <f t="shared" si="29"/>
        <v>0.0034606481481481498</v>
      </c>
      <c r="K84" s="51" t="s">
        <v>23</v>
      </c>
      <c r="L84" s="51">
        <f t="shared" si="30"/>
        <v>0.0034606481481481498</v>
      </c>
      <c r="M84" s="51" t="s">
        <v>335</v>
      </c>
      <c r="N84" s="51"/>
      <c r="O84" s="51"/>
      <c r="P84" s="51"/>
      <c r="Q84" s="33">
        <f t="shared" si="31"/>
        <v>0.0034606481481481498</v>
      </c>
      <c r="R84" s="33"/>
      <c r="S84" s="33">
        <f t="shared" si="32"/>
        <v>0.0034606481481481498</v>
      </c>
      <c r="T84" s="51">
        <v>0.0006944444444444445</v>
      </c>
      <c r="U84" s="61" t="s">
        <v>382</v>
      </c>
      <c r="V84" s="51">
        <v>0.019212962962962963</v>
      </c>
      <c r="W84" s="51">
        <f t="shared" si="24"/>
        <v>0.018518518518518517</v>
      </c>
      <c r="X84" s="52" t="s">
        <v>23</v>
      </c>
      <c r="Y84" s="53">
        <f t="shared" si="33"/>
        <v>0.018518518518518517</v>
      </c>
      <c r="Z84" s="51"/>
      <c r="AA84" s="52" t="s">
        <v>23</v>
      </c>
      <c r="AB84" s="51">
        <f t="shared" si="34"/>
        <v>0</v>
      </c>
      <c r="AC84" s="51">
        <v>0.0713310185185185</v>
      </c>
      <c r="AD84" s="74">
        <f t="shared" si="28"/>
        <v>0.0713310185185185</v>
      </c>
      <c r="AE84" s="52" t="s">
        <v>23</v>
      </c>
      <c r="AF84" s="51">
        <f t="shared" si="35"/>
        <v>0.0713310185185185</v>
      </c>
    </row>
    <row r="85" spans="1:32" ht="16.5">
      <c r="A85" s="1" t="s">
        <v>317</v>
      </c>
      <c r="B85" s="2">
        <v>96</v>
      </c>
      <c r="C85" s="5" t="s">
        <v>256</v>
      </c>
      <c r="D85" s="14" t="s">
        <v>257</v>
      </c>
      <c r="E85" s="15" t="s">
        <v>258</v>
      </c>
      <c r="F85" s="8" t="s">
        <v>60</v>
      </c>
      <c r="G85" s="51">
        <v>0.001388888888888889</v>
      </c>
      <c r="H85" s="73">
        <v>0.0016666666666666668</v>
      </c>
      <c r="I85" s="51">
        <v>0.004803240740740741</v>
      </c>
      <c r="J85" s="51">
        <f t="shared" si="29"/>
        <v>0.0034143518518518516</v>
      </c>
      <c r="K85" s="51" t="s">
        <v>23</v>
      </c>
      <c r="L85" s="51">
        <f t="shared" si="30"/>
        <v>0.0034143518518518516</v>
      </c>
      <c r="M85" s="51">
        <v>0.12498842592592592</v>
      </c>
      <c r="N85" s="74">
        <f>M85</f>
        <v>0.12498842592592592</v>
      </c>
      <c r="O85" s="51" t="s">
        <v>23</v>
      </c>
      <c r="P85" s="51">
        <f>M85-AM85</f>
        <v>0.12498842592592592</v>
      </c>
      <c r="Q85" s="33">
        <f t="shared" si="31"/>
        <v>0.12840277777777778</v>
      </c>
      <c r="R85" s="33" t="s">
        <v>23</v>
      </c>
      <c r="S85" s="33">
        <f t="shared" si="32"/>
        <v>0.12840277777777778</v>
      </c>
      <c r="T85" s="51">
        <v>0.00694444444444444</v>
      </c>
      <c r="U85" s="61" t="s">
        <v>383</v>
      </c>
      <c r="V85" s="51">
        <v>0.026203703703703705</v>
      </c>
      <c r="W85" s="51">
        <f t="shared" si="24"/>
        <v>0.019259259259259264</v>
      </c>
      <c r="X85" s="52" t="s">
        <v>23</v>
      </c>
      <c r="Y85" s="53">
        <f t="shared" si="33"/>
        <v>0.019259259259259264</v>
      </c>
      <c r="Z85" s="51">
        <f>W85+Q85</f>
        <v>0.14766203703703704</v>
      </c>
      <c r="AA85" s="52" t="s">
        <v>23</v>
      </c>
      <c r="AB85" s="51">
        <f t="shared" si="34"/>
        <v>0.14766203703703704</v>
      </c>
      <c r="AC85" s="51">
        <v>0.0713310185185185</v>
      </c>
      <c r="AD85" s="74">
        <f t="shared" si="28"/>
        <v>0.0713310185185185</v>
      </c>
      <c r="AE85" s="52" t="s">
        <v>23</v>
      </c>
      <c r="AF85" s="51">
        <f t="shared" si="35"/>
        <v>0.0713310185185185</v>
      </c>
    </row>
    <row r="86" spans="1:32" ht="16.5">
      <c r="A86" s="1" t="s">
        <v>262</v>
      </c>
      <c r="B86" s="2">
        <v>7</v>
      </c>
      <c r="C86" s="5" t="s">
        <v>237</v>
      </c>
      <c r="D86" s="14" t="s">
        <v>238</v>
      </c>
      <c r="E86" s="15" t="s">
        <v>205</v>
      </c>
      <c r="G86" s="51">
        <v>0.0451388888888888</v>
      </c>
      <c r="H86" s="73">
        <v>0.0015740740740741652</v>
      </c>
      <c r="I86" s="51">
        <v>0.04825231481481482</v>
      </c>
      <c r="J86" s="51">
        <f t="shared" si="29"/>
        <v>0.0031134259259260194</v>
      </c>
      <c r="K86" s="51" t="s">
        <v>23</v>
      </c>
      <c r="L86" s="51">
        <f t="shared" si="30"/>
        <v>0.0031134259259260194</v>
      </c>
      <c r="M86" s="51">
        <v>0.12200231481481481</v>
      </c>
      <c r="N86" s="74">
        <f>M86</f>
        <v>0.12200231481481481</v>
      </c>
      <c r="O86" s="51" t="s">
        <v>23</v>
      </c>
      <c r="P86" s="51">
        <f>M86-AM86</f>
        <v>0.12200231481481481</v>
      </c>
      <c r="Q86" s="33">
        <f t="shared" si="31"/>
        <v>0.12511574074074083</v>
      </c>
      <c r="R86" s="33" t="s">
        <v>23</v>
      </c>
      <c r="S86" s="33">
        <f t="shared" si="32"/>
        <v>0.12511574074074083</v>
      </c>
      <c r="T86" s="51">
        <v>0.0111111111111111</v>
      </c>
      <c r="U86" s="61" t="s">
        <v>384</v>
      </c>
      <c r="V86" s="51">
        <v>0.028460648148148148</v>
      </c>
      <c r="W86" s="51">
        <f t="shared" si="24"/>
        <v>0.01734953703703705</v>
      </c>
      <c r="X86" s="52" t="s">
        <v>23</v>
      </c>
      <c r="Y86" s="53">
        <f t="shared" si="33"/>
        <v>0.01734953703703705</v>
      </c>
      <c r="Z86" s="51">
        <f>W86+Q86</f>
        <v>0.14246527777777787</v>
      </c>
      <c r="AA86" s="52" t="s">
        <v>23</v>
      </c>
      <c r="AB86" s="51">
        <f t="shared" si="34"/>
        <v>0.14246527777777787</v>
      </c>
      <c r="AC86" s="51">
        <v>0.07163194444444444</v>
      </c>
      <c r="AD86" s="74">
        <f t="shared" si="28"/>
        <v>0.07163194444444444</v>
      </c>
      <c r="AE86" s="52" t="s">
        <v>23</v>
      </c>
      <c r="AF86" s="51">
        <f t="shared" si="35"/>
        <v>0.07163194444444444</v>
      </c>
    </row>
    <row r="87" spans="1:32" ht="16.5">
      <c r="A87" s="1" t="s">
        <v>267</v>
      </c>
      <c r="B87" s="2">
        <v>5</v>
      </c>
      <c r="C87" s="5" t="s">
        <v>103</v>
      </c>
      <c r="D87" s="14" t="s">
        <v>104</v>
      </c>
      <c r="E87" s="15" t="s">
        <v>33</v>
      </c>
      <c r="G87" s="51">
        <v>0.0444444444444444</v>
      </c>
      <c r="H87" s="73">
        <v>0.0014699074074074545</v>
      </c>
      <c r="I87" s="51">
        <v>0.04736111111111111</v>
      </c>
      <c r="J87" s="51">
        <f t="shared" si="29"/>
        <v>0.002916666666666713</v>
      </c>
      <c r="K87" s="51" t="s">
        <v>23</v>
      </c>
      <c r="L87" s="51">
        <f t="shared" si="30"/>
        <v>0.002916666666666713</v>
      </c>
      <c r="M87" s="51">
        <v>0.11912037037037038</v>
      </c>
      <c r="N87" s="74">
        <f>M87</f>
        <v>0.11912037037037038</v>
      </c>
      <c r="O87" s="51" t="s">
        <v>23</v>
      </c>
      <c r="P87" s="51">
        <f>M87-AM87</f>
        <v>0.11912037037037038</v>
      </c>
      <c r="Q87" s="33">
        <f t="shared" si="31"/>
        <v>0.12203703703703708</v>
      </c>
      <c r="R87" s="33" t="s">
        <v>23</v>
      </c>
      <c r="S87" s="33">
        <f t="shared" si="32"/>
        <v>0.12203703703703708</v>
      </c>
      <c r="T87" s="51">
        <v>0.0409722222222222</v>
      </c>
      <c r="U87" s="61" t="s">
        <v>385</v>
      </c>
      <c r="V87" s="51">
        <v>0.05785879629629629</v>
      </c>
      <c r="W87" s="51">
        <f t="shared" si="24"/>
        <v>0.01688657407407409</v>
      </c>
      <c r="X87" s="52" t="s">
        <v>23</v>
      </c>
      <c r="Y87" s="53">
        <f t="shared" si="33"/>
        <v>0.01688657407407409</v>
      </c>
      <c r="Z87" s="51">
        <f>W87+Q87</f>
        <v>0.13892361111111118</v>
      </c>
      <c r="AA87" s="52" t="s">
        <v>23</v>
      </c>
      <c r="AB87" s="51">
        <f t="shared" si="34"/>
        <v>0.13892361111111118</v>
      </c>
      <c r="AC87" s="51">
        <v>0.07172453703703703</v>
      </c>
      <c r="AD87" s="74">
        <f t="shared" si="28"/>
        <v>0.07172453703703703</v>
      </c>
      <c r="AE87" s="52" t="s">
        <v>23</v>
      </c>
      <c r="AF87" s="51">
        <f t="shared" si="35"/>
        <v>0.07172453703703703</v>
      </c>
    </row>
    <row r="88" spans="1:32" ht="16.5">
      <c r="A88" s="1" t="s">
        <v>280</v>
      </c>
      <c r="B88" s="2">
        <v>82</v>
      </c>
      <c r="C88" s="5" t="s">
        <v>109</v>
      </c>
      <c r="D88" s="14" t="s">
        <v>110</v>
      </c>
      <c r="E88" s="15" t="s">
        <v>64</v>
      </c>
      <c r="G88" s="51">
        <v>0.0520833333333333</v>
      </c>
      <c r="H88" s="73">
        <v>0.0014699074074074406</v>
      </c>
      <c r="I88" s="51">
        <v>0.05503472222222222</v>
      </c>
      <c r="J88" s="51">
        <f t="shared" si="29"/>
        <v>0.00295138888888892</v>
      </c>
      <c r="K88" s="51" t="s">
        <v>23</v>
      </c>
      <c r="L88" s="51">
        <f t="shared" si="30"/>
        <v>0.00295138888888892</v>
      </c>
      <c r="M88" s="51">
        <v>0.11912037037037</v>
      </c>
      <c r="N88" s="74">
        <f>M88</f>
        <v>0.11912037037037</v>
      </c>
      <c r="O88" s="51" t="s">
        <v>23</v>
      </c>
      <c r="P88" s="51">
        <f>M88-AM88</f>
        <v>0.11912037037037</v>
      </c>
      <c r="Q88" s="33">
        <f t="shared" si="31"/>
        <v>0.12207175925925892</v>
      </c>
      <c r="R88" s="33" t="s">
        <v>23</v>
      </c>
      <c r="S88" s="33">
        <f t="shared" si="32"/>
        <v>0.12207175925925892</v>
      </c>
      <c r="T88" s="51">
        <v>0.0395833333333333</v>
      </c>
      <c r="U88" s="61" t="s">
        <v>386</v>
      </c>
      <c r="V88" s="51">
        <v>0.055231481481481486</v>
      </c>
      <c r="W88" s="51">
        <f t="shared" si="24"/>
        <v>0.01564814814814819</v>
      </c>
      <c r="X88" s="52" t="s">
        <v>23</v>
      </c>
      <c r="Y88" s="53">
        <f t="shared" si="33"/>
        <v>0.01564814814814819</v>
      </c>
      <c r="Z88" s="51">
        <f>W88+Q88</f>
        <v>0.1377199074074071</v>
      </c>
      <c r="AA88" s="52" t="s">
        <v>23</v>
      </c>
      <c r="AB88" s="51">
        <f t="shared" si="34"/>
        <v>0.1377199074074071</v>
      </c>
      <c r="AC88" s="51">
        <v>0.07179398148148149</v>
      </c>
      <c r="AD88" s="74">
        <f t="shared" si="28"/>
        <v>0.07179398148148149</v>
      </c>
      <c r="AE88" s="52" t="s">
        <v>23</v>
      </c>
      <c r="AF88" s="51">
        <f t="shared" si="35"/>
        <v>0.07179398148148149</v>
      </c>
    </row>
    <row r="89" spans="1:32" ht="16.5">
      <c r="A89" s="1" t="s">
        <v>298</v>
      </c>
      <c r="B89" s="2">
        <v>94</v>
      </c>
      <c r="C89" s="5" t="s">
        <v>252</v>
      </c>
      <c r="D89" s="14" t="s">
        <v>253</v>
      </c>
      <c r="E89" s="15" t="s">
        <v>254</v>
      </c>
      <c r="F89" s="8" t="s">
        <v>60</v>
      </c>
      <c r="G89" s="51">
        <v>0.00763888888888888</v>
      </c>
      <c r="H89" s="73">
        <v>0.0015393518518518603</v>
      </c>
      <c r="I89" s="51">
        <v>0.010729166666666666</v>
      </c>
      <c r="J89" s="51">
        <f t="shared" si="29"/>
        <v>0.0030902777777777864</v>
      </c>
      <c r="K89" s="51" t="s">
        <v>23</v>
      </c>
      <c r="L89" s="51">
        <f t="shared" si="30"/>
        <v>0.0030902777777777864</v>
      </c>
      <c r="M89" s="51">
        <v>0.12498842592592592</v>
      </c>
      <c r="N89" s="74">
        <f>M89</f>
        <v>0.12498842592592592</v>
      </c>
      <c r="O89" s="51" t="s">
        <v>23</v>
      </c>
      <c r="P89" s="51">
        <f>M89-AM89</f>
        <v>0.12498842592592592</v>
      </c>
      <c r="Q89" s="33">
        <f t="shared" si="31"/>
        <v>0.1280787037037037</v>
      </c>
      <c r="R89" s="33" t="s">
        <v>23</v>
      </c>
      <c r="S89" s="33">
        <f t="shared" si="32"/>
        <v>0.1280787037037037</v>
      </c>
      <c r="T89" s="51">
        <v>0.00763888888888888</v>
      </c>
      <c r="U89" s="61" t="s">
        <v>387</v>
      </c>
      <c r="V89" s="51">
        <v>0.025011574074074075</v>
      </c>
      <c r="W89" s="51">
        <f t="shared" si="24"/>
        <v>0.017372685185185196</v>
      </c>
      <c r="X89" s="52" t="s">
        <v>23</v>
      </c>
      <c r="Y89" s="53">
        <f t="shared" si="33"/>
        <v>0.017372685185185196</v>
      </c>
      <c r="Z89" s="51">
        <f>W89+Q89</f>
        <v>0.1454513888888889</v>
      </c>
      <c r="AA89" s="52" t="s">
        <v>23</v>
      </c>
      <c r="AB89" s="51">
        <f t="shared" si="34"/>
        <v>0.1454513888888889</v>
      </c>
      <c r="AC89" s="51">
        <v>0.07184027777777778</v>
      </c>
      <c r="AD89" s="74">
        <f t="shared" si="28"/>
        <v>0.07184027777777778</v>
      </c>
      <c r="AE89" s="52" t="s">
        <v>23</v>
      </c>
      <c r="AF89" s="51">
        <f t="shared" si="35"/>
        <v>0.07184027777777778</v>
      </c>
    </row>
    <row r="90" spans="1:32" ht="16.5">
      <c r="A90" s="1" t="s">
        <v>299</v>
      </c>
      <c r="B90" s="2">
        <v>62</v>
      </c>
      <c r="C90" s="5" t="s">
        <v>268</v>
      </c>
      <c r="D90" s="14" t="s">
        <v>269</v>
      </c>
      <c r="E90" s="15" t="s">
        <v>91</v>
      </c>
      <c r="F90" s="8" t="s">
        <v>22</v>
      </c>
      <c r="G90" s="51">
        <v>0.0569444444444444</v>
      </c>
      <c r="H90" s="73">
        <v>0.0015509259259259695</v>
      </c>
      <c r="I90" s="51">
        <v>0.06</v>
      </c>
      <c r="J90" s="51">
        <f t="shared" si="29"/>
        <v>0.003055555555555596</v>
      </c>
      <c r="K90" s="51" t="s">
        <v>23</v>
      </c>
      <c r="L90" s="51">
        <f t="shared" si="30"/>
        <v>0.003055555555555596</v>
      </c>
      <c r="M90" s="51" t="s">
        <v>335</v>
      </c>
      <c r="N90" s="51"/>
      <c r="O90" s="51"/>
      <c r="P90" s="51"/>
      <c r="Q90" s="33">
        <f t="shared" si="31"/>
        <v>0.003055555555555596</v>
      </c>
      <c r="R90" s="33"/>
      <c r="S90" s="33">
        <f t="shared" si="32"/>
        <v>0.003055555555555596</v>
      </c>
      <c r="T90" s="51">
        <v>0.00486111111111111</v>
      </c>
      <c r="U90" s="61" t="s">
        <v>388</v>
      </c>
      <c r="V90" s="51">
        <v>0.022581018518518518</v>
      </c>
      <c r="W90" s="51">
        <f>V90-T90</f>
        <v>0.017719907407407406</v>
      </c>
      <c r="X90" s="52" t="s">
        <v>23</v>
      </c>
      <c r="Y90" s="53">
        <f t="shared" si="33"/>
        <v>0.017719907407407406</v>
      </c>
      <c r="Z90" s="51"/>
      <c r="AA90" s="52" t="s">
        <v>23</v>
      </c>
      <c r="AB90" s="51">
        <f t="shared" si="34"/>
        <v>0</v>
      </c>
      <c r="AC90" s="51">
        <v>0.0713310185185185</v>
      </c>
      <c r="AD90" s="51">
        <v>0.07827546296296296</v>
      </c>
      <c r="AE90" s="52"/>
      <c r="AF90" s="51"/>
    </row>
    <row r="91" spans="1:32" ht="16.5">
      <c r="A91" s="1" t="s">
        <v>283</v>
      </c>
      <c r="B91" s="2">
        <v>92</v>
      </c>
      <c r="C91" s="5" t="s">
        <v>273</v>
      </c>
      <c r="D91" s="14" t="s">
        <v>274</v>
      </c>
      <c r="E91" s="15" t="s">
        <v>137</v>
      </c>
      <c r="F91" s="8" t="s">
        <v>22</v>
      </c>
      <c r="G91" s="51">
        <v>0.025</v>
      </c>
      <c r="H91" s="73">
        <v>0.0016435185185185198</v>
      </c>
      <c r="I91" s="51">
        <v>0.02821759259259259</v>
      </c>
      <c r="J91" s="51">
        <f t="shared" si="29"/>
        <v>0.003217592592592588</v>
      </c>
      <c r="K91" s="51" t="s">
        <v>23</v>
      </c>
      <c r="L91" s="51">
        <f t="shared" si="30"/>
        <v>0.003217592592592588</v>
      </c>
      <c r="M91" s="51" t="s">
        <v>335</v>
      </c>
      <c r="N91" s="51"/>
      <c r="O91" s="51"/>
      <c r="P91" s="51"/>
      <c r="Q91" s="33">
        <f t="shared" si="31"/>
        <v>0.003217592592592588</v>
      </c>
      <c r="R91" s="33"/>
      <c r="S91" s="33">
        <f t="shared" si="32"/>
        <v>0.003217592592592588</v>
      </c>
      <c r="T91" s="51">
        <v>0.00208333333333333</v>
      </c>
      <c r="U91" s="61" t="s">
        <v>389</v>
      </c>
      <c r="V91" s="51">
        <v>0.019675925925925927</v>
      </c>
      <c r="W91" s="51">
        <f>V91-T91</f>
        <v>0.017592592592592597</v>
      </c>
      <c r="X91" s="52" t="s">
        <v>23</v>
      </c>
      <c r="Y91" s="53">
        <f t="shared" si="33"/>
        <v>0.017592592592592597</v>
      </c>
      <c r="Z91" s="51"/>
      <c r="AA91" s="52" t="s">
        <v>23</v>
      </c>
      <c r="AB91" s="51">
        <f t="shared" si="34"/>
        <v>0</v>
      </c>
      <c r="AC91" s="51">
        <v>0.0713310185185185</v>
      </c>
      <c r="AD91" s="51">
        <v>0.07827546296296296</v>
      </c>
      <c r="AE91" s="52"/>
      <c r="AF91" s="51"/>
    </row>
    <row r="92" spans="2:32" ht="16.5">
      <c r="B92" s="2">
        <v>23</v>
      </c>
      <c r="C92" s="5" t="s">
        <v>122</v>
      </c>
      <c r="D92" s="14" t="s">
        <v>123</v>
      </c>
      <c r="E92" s="15" t="s">
        <v>29</v>
      </c>
      <c r="G92" s="51">
        <v>0.0111111111111111</v>
      </c>
      <c r="H92" s="73">
        <v>0.0014814814814814933</v>
      </c>
      <c r="I92" s="51">
        <v>0.014120370370370368</v>
      </c>
      <c r="J92" s="51">
        <f t="shared" si="29"/>
        <v>0.003009259259259269</v>
      </c>
      <c r="K92" s="51" t="s">
        <v>23</v>
      </c>
      <c r="L92" s="51">
        <f t="shared" si="30"/>
        <v>0.003009259259259269</v>
      </c>
      <c r="M92" s="51">
        <v>0.11912037037037</v>
      </c>
      <c r="N92" s="51">
        <v>0.11908564814814815</v>
      </c>
      <c r="O92" s="51" t="s">
        <v>23</v>
      </c>
      <c r="P92" s="51">
        <f>M92-AM92</f>
        <v>0.11912037037037</v>
      </c>
      <c r="Q92" s="33">
        <f t="shared" si="31"/>
        <v>0.12209490740740742</v>
      </c>
      <c r="R92" s="33" t="s">
        <v>23</v>
      </c>
      <c r="S92" s="33">
        <f t="shared" si="32"/>
        <v>0.12209490740740742</v>
      </c>
      <c r="T92" s="51">
        <v>0.0368055555555555</v>
      </c>
      <c r="U92" s="61" t="s">
        <v>390</v>
      </c>
      <c r="V92" s="51">
        <v>0.052638888888888895</v>
      </c>
      <c r="W92" s="51">
        <f>V92-T92</f>
        <v>0.015833333333333394</v>
      </c>
      <c r="X92" s="52" t="s">
        <v>23</v>
      </c>
      <c r="Y92" s="53">
        <f t="shared" si="33"/>
        <v>0.015833333333333394</v>
      </c>
      <c r="Z92" s="51">
        <f>W92+Q92</f>
        <v>0.1379282407407408</v>
      </c>
      <c r="AA92" s="52" t="s">
        <v>23</v>
      </c>
      <c r="AB92" s="51">
        <f t="shared" si="34"/>
        <v>0.1379282407407408</v>
      </c>
      <c r="AC92" s="51" t="s">
        <v>335</v>
      </c>
      <c r="AD92" s="74" t="str">
        <f>AC92</f>
        <v>izstājās</v>
      </c>
      <c r="AE92" s="52"/>
      <c r="AF92" s="51"/>
    </row>
    <row r="93" spans="2:32" ht="16.5">
      <c r="B93" s="2">
        <v>51</v>
      </c>
      <c r="C93" s="5" t="s">
        <v>278</v>
      </c>
      <c r="D93" s="14" t="s">
        <v>279</v>
      </c>
      <c r="E93" s="15" t="s">
        <v>158</v>
      </c>
      <c r="F93" s="8" t="s">
        <v>22</v>
      </c>
      <c r="G93" s="51">
        <v>0.0402777777777777</v>
      </c>
      <c r="H93" s="73">
        <v>0.0016435185185185996</v>
      </c>
      <c r="I93" s="51">
        <v>0.04355324074074074</v>
      </c>
      <c r="J93" s="51">
        <f t="shared" si="29"/>
        <v>0.0032754629629630425</v>
      </c>
      <c r="K93" s="51" t="s">
        <v>23</v>
      </c>
      <c r="L93" s="51">
        <f t="shared" si="30"/>
        <v>0.0032754629629630425</v>
      </c>
      <c r="M93" s="51" t="s">
        <v>335</v>
      </c>
      <c r="N93" s="51"/>
      <c r="O93" s="51"/>
      <c r="P93" s="51"/>
      <c r="Q93" s="33">
        <f t="shared" si="31"/>
        <v>0.0032754629629630425</v>
      </c>
      <c r="R93" s="33"/>
      <c r="S93" s="33">
        <f t="shared" si="32"/>
        <v>0.0032754629629630425</v>
      </c>
      <c r="T93" s="51">
        <v>0.00277777777777777</v>
      </c>
      <c r="U93" s="61" t="s">
        <v>391</v>
      </c>
      <c r="V93" s="51">
        <v>0.021400462962962965</v>
      </c>
      <c r="W93" s="51">
        <f>V93-T93</f>
        <v>0.018622685185185194</v>
      </c>
      <c r="X93" s="52" t="s">
        <v>23</v>
      </c>
      <c r="Y93" s="53">
        <f t="shared" si="33"/>
        <v>0.018622685185185194</v>
      </c>
      <c r="Z93" s="51"/>
      <c r="AA93" s="52" t="s">
        <v>23</v>
      </c>
      <c r="AB93" s="51">
        <f t="shared" si="34"/>
        <v>0</v>
      </c>
      <c r="AC93" s="51" t="s">
        <v>335</v>
      </c>
      <c r="AD93" s="74" t="str">
        <f>AC93</f>
        <v>izstājās</v>
      </c>
      <c r="AE93" s="52"/>
      <c r="AF93" s="51"/>
    </row>
    <row r="94" spans="2:32" ht="16.5">
      <c r="B94" s="2">
        <v>55</v>
      </c>
      <c r="C94" s="5" t="s">
        <v>281</v>
      </c>
      <c r="D94" s="14" t="s">
        <v>282</v>
      </c>
      <c r="E94" s="15" t="s">
        <v>158</v>
      </c>
      <c r="F94" s="8" t="s">
        <v>22</v>
      </c>
      <c r="G94" s="51">
        <v>0.0138888888888888</v>
      </c>
      <c r="H94" s="73">
        <v>0.001759259259259351</v>
      </c>
      <c r="I94" s="51">
        <v>0.017256944444444446</v>
      </c>
      <c r="J94" s="51">
        <f t="shared" si="29"/>
        <v>0.0033680555555556466</v>
      </c>
      <c r="K94" s="51" t="s">
        <v>23</v>
      </c>
      <c r="L94" s="51">
        <f t="shared" si="30"/>
        <v>0.0033680555555556466</v>
      </c>
      <c r="M94" s="51" t="s">
        <v>335</v>
      </c>
      <c r="N94" s="51"/>
      <c r="O94" s="51"/>
      <c r="P94" s="51"/>
      <c r="Q94" s="33">
        <f t="shared" si="31"/>
        <v>0.0033680555555556466</v>
      </c>
      <c r="R94" s="33"/>
      <c r="S94" s="33">
        <f t="shared" si="32"/>
        <v>0.0033680555555556466</v>
      </c>
      <c r="T94" s="51">
        <v>0.001388888888888889</v>
      </c>
      <c r="U94" s="61" t="s">
        <v>392</v>
      </c>
      <c r="V94" s="51">
        <v>0.019328703703703702</v>
      </c>
      <c r="W94" s="51">
        <f>V94-T94</f>
        <v>0.017939814814814815</v>
      </c>
      <c r="X94" s="52" t="s">
        <v>23</v>
      </c>
      <c r="Y94" s="53">
        <f t="shared" si="33"/>
        <v>0.017939814814814815</v>
      </c>
      <c r="Z94" s="51"/>
      <c r="AA94" s="52" t="s">
        <v>23</v>
      </c>
      <c r="AB94" s="51">
        <f t="shared" si="34"/>
        <v>0</v>
      </c>
      <c r="AC94" s="51" t="s">
        <v>335</v>
      </c>
      <c r="AD94" s="74" t="str">
        <f>AC94</f>
        <v>izstājās</v>
      </c>
      <c r="AE94" s="52"/>
      <c r="AF94" s="51"/>
    </row>
    <row r="95" spans="4:32" ht="16.5">
      <c r="D95" s="14"/>
      <c r="E95" s="15"/>
      <c r="G95" s="51"/>
      <c r="H95" s="73"/>
      <c r="I95" s="51"/>
      <c r="J95" s="51"/>
      <c r="K95" s="51"/>
      <c r="L95" s="51"/>
      <c r="M95" s="51"/>
      <c r="N95" s="51"/>
      <c r="O95" s="51"/>
      <c r="P95" s="51"/>
      <c r="Q95" s="33"/>
      <c r="R95" s="33"/>
      <c r="S95" s="33"/>
      <c r="T95" s="51"/>
      <c r="V95" s="51"/>
      <c r="W95" s="51"/>
      <c r="X95" s="52"/>
      <c r="Y95" s="53"/>
      <c r="Z95" s="51"/>
      <c r="AA95" s="52"/>
      <c r="AB95" s="51"/>
      <c r="AC95" s="51"/>
      <c r="AD95" s="74"/>
      <c r="AE95" s="52"/>
      <c r="AF95" s="51"/>
    </row>
    <row r="96" spans="4:32" ht="16.5">
      <c r="D96" s="14"/>
      <c r="E96" s="15"/>
      <c r="G96" s="51"/>
      <c r="H96" s="73"/>
      <c r="I96" s="51"/>
      <c r="J96" s="51"/>
      <c r="K96" s="51"/>
      <c r="L96" s="51"/>
      <c r="M96" s="51"/>
      <c r="N96" s="51"/>
      <c r="O96" s="51"/>
      <c r="P96" s="51"/>
      <c r="Q96" s="33"/>
      <c r="R96" s="33"/>
      <c r="S96" s="33"/>
      <c r="T96" s="51"/>
      <c r="V96" s="51"/>
      <c r="W96" s="51"/>
      <c r="X96" s="52"/>
      <c r="Y96" s="53"/>
      <c r="Z96" s="51"/>
      <c r="AA96" s="52"/>
      <c r="AB96" s="51"/>
      <c r="AC96" s="51"/>
      <c r="AD96" s="74"/>
      <c r="AE96" s="52"/>
      <c r="AF96" s="51"/>
    </row>
    <row r="97" spans="1:32" ht="16.5">
      <c r="A97" s="56" t="s">
        <v>393</v>
      </c>
      <c r="D97" s="14"/>
      <c r="E97" s="15"/>
      <c r="G97" s="51"/>
      <c r="H97" s="73"/>
      <c r="I97" s="51"/>
      <c r="J97" s="51"/>
      <c r="K97" s="51"/>
      <c r="L97" s="51"/>
      <c r="M97" s="51"/>
      <c r="N97" s="51"/>
      <c r="O97" s="51"/>
      <c r="P97" s="51"/>
      <c r="Q97" s="33"/>
      <c r="R97" s="33"/>
      <c r="S97" s="33"/>
      <c r="T97" s="51"/>
      <c r="V97" s="51"/>
      <c r="W97" s="51"/>
      <c r="X97" s="52"/>
      <c r="Y97" s="53"/>
      <c r="Z97" s="51"/>
      <c r="AA97" s="52"/>
      <c r="AB97" s="51"/>
      <c r="AC97" s="51"/>
      <c r="AD97" s="74"/>
      <c r="AE97" s="52"/>
      <c r="AF97" s="51"/>
    </row>
    <row r="98" spans="1:32" ht="16.5">
      <c r="A98" s="1" t="s">
        <v>26</v>
      </c>
      <c r="B98" s="2">
        <v>19</v>
      </c>
      <c r="C98" s="5" t="s">
        <v>27</v>
      </c>
      <c r="D98" s="14" t="s">
        <v>28</v>
      </c>
      <c r="E98" s="15" t="s">
        <v>29</v>
      </c>
      <c r="G98" s="51"/>
      <c r="H98" s="73"/>
      <c r="I98" s="51"/>
      <c r="J98" s="51"/>
      <c r="K98" s="51"/>
      <c r="L98" s="51"/>
      <c r="M98" s="51"/>
      <c r="N98" s="51"/>
      <c r="O98" s="51"/>
      <c r="P98" s="51"/>
      <c r="Q98" s="33"/>
      <c r="R98" s="33"/>
      <c r="S98" s="33"/>
      <c r="T98" s="51"/>
      <c r="V98" s="51"/>
      <c r="W98" s="51"/>
      <c r="X98" s="52"/>
      <c r="Y98" s="53"/>
      <c r="Z98" s="51"/>
      <c r="AA98" s="52"/>
      <c r="AB98" s="51"/>
      <c r="AC98" s="51"/>
      <c r="AD98" s="74"/>
      <c r="AE98" s="52"/>
      <c r="AF98" s="51"/>
    </row>
    <row r="99" spans="1:32" ht="16.5">
      <c r="A99" s="1" t="s">
        <v>30</v>
      </c>
      <c r="B99" s="2">
        <v>1</v>
      </c>
      <c r="C99" s="5" t="s">
        <v>142</v>
      </c>
      <c r="D99" s="14" t="s">
        <v>143</v>
      </c>
      <c r="E99" s="15" t="s">
        <v>33</v>
      </c>
      <c r="G99" s="51"/>
      <c r="H99" s="73"/>
      <c r="I99" s="51"/>
      <c r="J99" s="51"/>
      <c r="K99" s="51"/>
      <c r="L99" s="51"/>
      <c r="M99" s="51"/>
      <c r="N99" s="51"/>
      <c r="O99" s="51"/>
      <c r="P99" s="51"/>
      <c r="Q99" s="33"/>
      <c r="R99" s="33"/>
      <c r="S99" s="33"/>
      <c r="T99" s="51"/>
      <c r="V99" s="51"/>
      <c r="W99" s="51"/>
      <c r="X99" s="52"/>
      <c r="Y99" s="53"/>
      <c r="Z99" s="51"/>
      <c r="AA99" s="52"/>
      <c r="AB99" s="51"/>
      <c r="AC99" s="51"/>
      <c r="AD99" s="74"/>
      <c r="AE99" s="52"/>
      <c r="AF99" s="51"/>
    </row>
    <row r="100" spans="1:32" ht="16.5">
      <c r="A100" s="1" t="s">
        <v>34</v>
      </c>
      <c r="B100" s="2">
        <v>22</v>
      </c>
      <c r="C100" s="5" t="s">
        <v>106</v>
      </c>
      <c r="D100" s="14" t="s">
        <v>107</v>
      </c>
      <c r="E100" s="15" t="s">
        <v>29</v>
      </c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33"/>
      <c r="R100" s="33"/>
      <c r="S100" s="33"/>
      <c r="T100" s="51"/>
      <c r="V100" s="51"/>
      <c r="W100" s="51"/>
      <c r="X100" s="52"/>
      <c r="Y100" s="53"/>
      <c r="Z100" s="51"/>
      <c r="AA100" s="52"/>
      <c r="AB100" s="51"/>
      <c r="AC100" s="51"/>
      <c r="AD100" s="74"/>
      <c r="AE100" s="52"/>
      <c r="AF100" s="51"/>
    </row>
    <row r="101" spans="1:32" ht="16.5">
      <c r="A101" s="56" t="s">
        <v>295</v>
      </c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33"/>
      <c r="R101" s="33"/>
      <c r="S101" s="33"/>
      <c r="T101" s="51"/>
      <c r="V101" s="51"/>
      <c r="W101" s="51"/>
      <c r="X101" s="52"/>
      <c r="Y101" s="53"/>
      <c r="Z101" s="51"/>
      <c r="AA101" s="52"/>
      <c r="AB101" s="51"/>
      <c r="AC101" s="51"/>
      <c r="AD101" s="74"/>
      <c r="AE101" s="52"/>
      <c r="AF101" s="51"/>
    </row>
    <row r="102" spans="1:32" ht="16.5">
      <c r="A102" s="1" t="s">
        <v>26</v>
      </c>
      <c r="B102" s="2">
        <v>19</v>
      </c>
      <c r="C102" s="5" t="s">
        <v>27</v>
      </c>
      <c r="D102" s="14" t="s">
        <v>28</v>
      </c>
      <c r="E102" s="15" t="s">
        <v>29</v>
      </c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33"/>
      <c r="R102" s="33"/>
      <c r="S102" s="33"/>
      <c r="T102" s="51"/>
      <c r="V102" s="51"/>
      <c r="W102" s="51"/>
      <c r="X102" s="52"/>
      <c r="Y102" s="53"/>
      <c r="Z102" s="51"/>
      <c r="AA102" s="52"/>
      <c r="AB102" s="51"/>
      <c r="AC102" s="51"/>
      <c r="AD102" s="74"/>
      <c r="AE102" s="52"/>
      <c r="AF102" s="51"/>
    </row>
    <row r="103" spans="1:32" ht="16.5">
      <c r="A103" s="1" t="s">
        <v>30</v>
      </c>
      <c r="B103" s="2">
        <v>1</v>
      </c>
      <c r="C103" s="5" t="s">
        <v>142</v>
      </c>
      <c r="D103" s="14" t="s">
        <v>143</v>
      </c>
      <c r="E103" s="15" t="s">
        <v>33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33"/>
      <c r="R103" s="33"/>
      <c r="S103" s="33"/>
      <c r="T103" s="51"/>
      <c r="V103" s="51"/>
      <c r="W103" s="51"/>
      <c r="X103" s="52"/>
      <c r="Y103" s="53"/>
      <c r="Z103" s="51"/>
      <c r="AA103" s="52"/>
      <c r="AB103" s="51"/>
      <c r="AC103" s="51"/>
      <c r="AD103" s="74"/>
      <c r="AE103" s="52"/>
      <c r="AF103" s="51"/>
    </row>
    <row r="104" spans="1:32" ht="16.5">
      <c r="A104" s="1" t="s">
        <v>34</v>
      </c>
      <c r="B104" s="2">
        <v>22</v>
      </c>
      <c r="C104" s="5" t="s">
        <v>106</v>
      </c>
      <c r="D104" s="14" t="s">
        <v>107</v>
      </c>
      <c r="E104" s="15" t="s">
        <v>29</v>
      </c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33"/>
      <c r="R104" s="33"/>
      <c r="S104" s="33"/>
      <c r="T104" s="51"/>
      <c r="V104" s="51"/>
      <c r="W104" s="51"/>
      <c r="X104" s="52"/>
      <c r="Y104" s="53"/>
      <c r="Z104" s="51"/>
      <c r="AA104" s="52"/>
      <c r="AB104" s="51"/>
      <c r="AC104" s="51"/>
      <c r="AD104" s="74"/>
      <c r="AE104" s="52"/>
      <c r="AF104" s="51"/>
    </row>
    <row r="105" spans="7:32" ht="16.5"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33"/>
      <c r="R105" s="33"/>
      <c r="S105" s="33"/>
      <c r="T105" s="51"/>
      <c r="V105" s="51"/>
      <c r="W105" s="51"/>
      <c r="X105" s="52"/>
      <c r="Y105" s="53"/>
      <c r="Z105" s="51"/>
      <c r="AA105" s="52"/>
      <c r="AB105" s="51"/>
      <c r="AC105" s="51"/>
      <c r="AD105" s="74"/>
      <c r="AE105" s="52"/>
      <c r="AF105" s="51"/>
    </row>
    <row r="106" spans="1:32" ht="16.5">
      <c r="A106" s="29" t="s">
        <v>287</v>
      </c>
      <c r="G106" s="51"/>
      <c r="H106" s="51"/>
      <c r="I106" s="51"/>
      <c r="J106" s="51"/>
      <c r="K106" s="51"/>
      <c r="L106" s="51"/>
      <c r="M106" s="57" t="s">
        <v>296</v>
      </c>
      <c r="N106" s="57" t="s">
        <v>394</v>
      </c>
      <c r="O106" s="57"/>
      <c r="P106" s="57" t="s">
        <v>395</v>
      </c>
      <c r="Q106" s="33"/>
      <c r="R106" s="33"/>
      <c r="S106" s="33"/>
      <c r="T106" s="51"/>
      <c r="V106" s="51"/>
      <c r="W106" s="51"/>
      <c r="X106" s="52"/>
      <c r="Y106" s="53"/>
      <c r="Z106" s="51"/>
      <c r="AA106" s="52"/>
      <c r="AB106" s="51"/>
      <c r="AC106" s="57" t="s">
        <v>296</v>
      </c>
      <c r="AD106" s="57" t="s">
        <v>394</v>
      </c>
      <c r="AE106" s="52"/>
      <c r="AF106" s="57" t="s">
        <v>395</v>
      </c>
    </row>
    <row r="107" spans="1:32" ht="16.5">
      <c r="A107" s="37"/>
      <c r="B107" s="2">
        <v>2</v>
      </c>
      <c r="C107" s="5" t="s">
        <v>31</v>
      </c>
      <c r="D107" s="14" t="s">
        <v>32</v>
      </c>
      <c r="E107" s="15" t="s">
        <v>33</v>
      </c>
      <c r="F107" s="38"/>
      <c r="G107" s="39"/>
      <c r="H107" s="39"/>
      <c r="I107" s="39"/>
      <c r="J107" s="39"/>
      <c r="K107" s="39"/>
      <c r="L107" s="39"/>
      <c r="M107" s="39">
        <v>3</v>
      </c>
      <c r="N107" s="39"/>
      <c r="O107" s="39"/>
      <c r="P107" s="39">
        <v>4</v>
      </c>
      <c r="Q107" s="40">
        <f aca="true" t="shared" si="36" ref="Q107:Q115">P107+N107+M107</f>
        <v>7</v>
      </c>
      <c r="R107" s="40"/>
      <c r="S107" s="40"/>
      <c r="T107" s="39"/>
      <c r="V107" s="39"/>
      <c r="W107" s="39"/>
      <c r="X107" s="58"/>
      <c r="Y107" s="59"/>
      <c r="Z107" s="39"/>
      <c r="AA107" s="58"/>
      <c r="AB107" s="39"/>
      <c r="AC107" s="39"/>
      <c r="AD107" s="77"/>
      <c r="AE107" s="58"/>
      <c r="AF107" s="39">
        <v>4</v>
      </c>
    </row>
    <row r="108" spans="1:32" ht="16.5">
      <c r="A108" s="37"/>
      <c r="B108" s="37">
        <v>20</v>
      </c>
      <c r="C108" s="5" t="s">
        <v>44</v>
      </c>
      <c r="D108" s="14" t="s">
        <v>45</v>
      </c>
      <c r="E108" s="15" t="s">
        <v>29</v>
      </c>
      <c r="F108" s="38"/>
      <c r="G108" s="39"/>
      <c r="H108" s="39"/>
      <c r="I108" s="39"/>
      <c r="J108" s="39"/>
      <c r="K108" s="39"/>
      <c r="L108" s="39"/>
      <c r="M108" s="39"/>
      <c r="N108" s="39"/>
      <c r="O108" s="39"/>
      <c r="P108" s="39">
        <v>5</v>
      </c>
      <c r="Q108" s="40">
        <f t="shared" si="36"/>
        <v>5</v>
      </c>
      <c r="R108" s="40"/>
      <c r="S108" s="40"/>
      <c r="T108" s="39"/>
      <c r="V108" s="39"/>
      <c r="W108" s="39"/>
      <c r="X108" s="58"/>
      <c r="Y108" s="59"/>
      <c r="Z108" s="39"/>
      <c r="AA108" s="58"/>
      <c r="AB108" s="39"/>
      <c r="AC108" s="39"/>
      <c r="AD108" s="77"/>
      <c r="AE108" s="58"/>
      <c r="AF108" s="39"/>
    </row>
    <row r="109" spans="1:32" ht="16.5">
      <c r="A109" s="37"/>
      <c r="B109" s="2">
        <v>19</v>
      </c>
      <c r="C109" s="5" t="s">
        <v>27</v>
      </c>
      <c r="D109" s="14" t="s">
        <v>28</v>
      </c>
      <c r="E109" s="15" t="s">
        <v>29</v>
      </c>
      <c r="F109" s="38"/>
      <c r="G109" s="39"/>
      <c r="H109" s="39"/>
      <c r="I109" s="39"/>
      <c r="J109" s="39"/>
      <c r="K109" s="39"/>
      <c r="L109" s="39"/>
      <c r="M109" s="39">
        <v>1</v>
      </c>
      <c r="N109" s="39"/>
      <c r="O109" s="39"/>
      <c r="P109" s="39">
        <v>2.5</v>
      </c>
      <c r="Q109" s="40">
        <f t="shared" si="36"/>
        <v>3.5</v>
      </c>
      <c r="R109" s="40"/>
      <c r="S109" s="40"/>
      <c r="T109" s="39"/>
      <c r="V109" s="39"/>
      <c r="W109" s="39"/>
      <c r="X109" s="58"/>
      <c r="Y109" s="59"/>
      <c r="Z109" s="39"/>
      <c r="AA109" s="58"/>
      <c r="AB109" s="39"/>
      <c r="AC109" s="39">
        <v>3</v>
      </c>
      <c r="AD109" s="39">
        <v>3</v>
      </c>
      <c r="AE109" s="58"/>
      <c r="AF109" s="39">
        <v>3</v>
      </c>
    </row>
    <row r="110" spans="1:32" ht="16.5">
      <c r="A110" s="37"/>
      <c r="B110" s="2">
        <v>23</v>
      </c>
      <c r="C110" s="5" t="s">
        <v>122</v>
      </c>
      <c r="D110" s="14" t="s">
        <v>123</v>
      </c>
      <c r="E110" s="15" t="s">
        <v>29</v>
      </c>
      <c r="F110" s="38"/>
      <c r="G110" s="39"/>
      <c r="H110" s="39"/>
      <c r="I110" s="39"/>
      <c r="J110" s="39"/>
      <c r="K110" s="39"/>
      <c r="L110" s="39"/>
      <c r="M110" s="39"/>
      <c r="N110" s="39">
        <v>3</v>
      </c>
      <c r="O110" s="39"/>
      <c r="P110" s="39"/>
      <c r="Q110" s="40">
        <f t="shared" si="36"/>
        <v>3</v>
      </c>
      <c r="R110" s="40"/>
      <c r="S110" s="40"/>
      <c r="T110" s="39"/>
      <c r="V110" s="39"/>
      <c r="W110" s="39"/>
      <c r="X110" s="58"/>
      <c r="Y110" s="59"/>
      <c r="Z110" s="39"/>
      <c r="AA110" s="58"/>
      <c r="AB110" s="39"/>
      <c r="AC110" s="39"/>
      <c r="AD110" s="39"/>
      <c r="AE110" s="58"/>
      <c r="AF110" s="39"/>
    </row>
    <row r="111" spans="1:32" ht="16.5">
      <c r="A111" s="37"/>
      <c r="B111" s="37">
        <v>69</v>
      </c>
      <c r="C111" s="5" t="s">
        <v>38</v>
      </c>
      <c r="D111" s="14" t="s">
        <v>39</v>
      </c>
      <c r="E111" s="15" t="s">
        <v>25</v>
      </c>
      <c r="F111" s="38"/>
      <c r="G111" s="39"/>
      <c r="H111" s="39"/>
      <c r="I111" s="39"/>
      <c r="J111" s="39"/>
      <c r="K111" s="39"/>
      <c r="L111" s="39"/>
      <c r="M111" s="39"/>
      <c r="N111" s="39"/>
      <c r="O111" s="39"/>
      <c r="P111" s="39">
        <v>2.5</v>
      </c>
      <c r="Q111" s="40">
        <f t="shared" si="36"/>
        <v>2.5</v>
      </c>
      <c r="R111" s="40"/>
      <c r="S111" s="40"/>
      <c r="T111" s="39"/>
      <c r="V111" s="39"/>
      <c r="W111" s="39"/>
      <c r="X111" s="58"/>
      <c r="Y111" s="59"/>
      <c r="Z111" s="39"/>
      <c r="AA111" s="58"/>
      <c r="AB111" s="39"/>
      <c r="AC111" s="39"/>
      <c r="AD111" s="39"/>
      <c r="AE111" s="58"/>
      <c r="AF111" s="39">
        <v>1</v>
      </c>
    </row>
    <row r="112" spans="1:32" ht="16.5">
      <c r="A112" s="37"/>
      <c r="B112" s="2">
        <v>1</v>
      </c>
      <c r="C112" s="5" t="s">
        <v>142</v>
      </c>
      <c r="D112" s="14" t="s">
        <v>143</v>
      </c>
      <c r="E112" s="15" t="s">
        <v>33</v>
      </c>
      <c r="F112" s="38"/>
      <c r="G112" s="39"/>
      <c r="H112" s="39"/>
      <c r="I112" s="39"/>
      <c r="J112" s="39"/>
      <c r="K112" s="39"/>
      <c r="L112" s="39"/>
      <c r="M112" s="39">
        <v>2</v>
      </c>
      <c r="N112" s="39"/>
      <c r="O112" s="39"/>
      <c r="P112" s="39"/>
      <c r="Q112" s="40">
        <f t="shared" si="36"/>
        <v>2</v>
      </c>
      <c r="R112" s="40"/>
      <c r="S112" s="40"/>
      <c r="T112" s="39"/>
      <c r="V112" s="39"/>
      <c r="W112" s="39"/>
      <c r="X112" s="58"/>
      <c r="Y112" s="59"/>
      <c r="Z112" s="39"/>
      <c r="AA112" s="58"/>
      <c r="AB112" s="39"/>
      <c r="AC112" s="39">
        <v>2</v>
      </c>
      <c r="AD112" s="39">
        <v>2</v>
      </c>
      <c r="AE112" s="58"/>
      <c r="AF112" s="39"/>
    </row>
    <row r="113" spans="1:32" ht="16.5">
      <c r="A113" s="37"/>
      <c r="B113" s="2">
        <v>31</v>
      </c>
      <c r="C113" s="5" t="s">
        <v>131</v>
      </c>
      <c r="D113" s="14" t="s">
        <v>132</v>
      </c>
      <c r="E113" s="15" t="s">
        <v>133</v>
      </c>
      <c r="F113" s="38"/>
      <c r="G113" s="39"/>
      <c r="H113" s="39"/>
      <c r="I113" s="39"/>
      <c r="J113" s="39"/>
      <c r="K113" s="39"/>
      <c r="L113" s="39"/>
      <c r="M113" s="39"/>
      <c r="N113" s="39">
        <v>2</v>
      </c>
      <c r="O113" s="39"/>
      <c r="P113" s="39"/>
      <c r="Q113" s="40">
        <f t="shared" si="36"/>
        <v>2</v>
      </c>
      <c r="R113" s="40"/>
      <c r="S113" s="40"/>
      <c r="T113" s="39"/>
      <c r="V113" s="39"/>
      <c r="W113" s="39"/>
      <c r="X113" s="58"/>
      <c r="Y113" s="59"/>
      <c r="Z113" s="39"/>
      <c r="AA113" s="58"/>
      <c r="AB113" s="39"/>
      <c r="AC113" s="39"/>
      <c r="AD113" s="39"/>
      <c r="AE113" s="58"/>
      <c r="AF113" s="39"/>
    </row>
    <row r="114" spans="1:32" ht="16.5">
      <c r="A114" s="37"/>
      <c r="B114" s="2">
        <v>59</v>
      </c>
      <c r="C114" s="5" t="s">
        <v>73</v>
      </c>
      <c r="D114" s="14" t="s">
        <v>74</v>
      </c>
      <c r="E114" s="15" t="s">
        <v>68</v>
      </c>
      <c r="F114" s="38"/>
      <c r="G114" s="39"/>
      <c r="H114" s="39"/>
      <c r="I114" s="39"/>
      <c r="J114" s="39"/>
      <c r="K114" s="39"/>
      <c r="L114" s="39"/>
      <c r="M114" s="39"/>
      <c r="N114" s="39">
        <v>1</v>
      </c>
      <c r="O114" s="39"/>
      <c r="P114" s="39"/>
      <c r="Q114" s="40">
        <f t="shared" si="36"/>
        <v>1</v>
      </c>
      <c r="R114" s="40"/>
      <c r="S114" s="40"/>
      <c r="T114" s="39"/>
      <c r="V114" s="39"/>
      <c r="W114" s="39"/>
      <c r="X114" s="58"/>
      <c r="Y114" s="59"/>
      <c r="Z114" s="39"/>
      <c r="AA114" s="58"/>
      <c r="AB114" s="39"/>
      <c r="AC114" s="39"/>
      <c r="AD114" s="39"/>
      <c r="AE114" s="58"/>
      <c r="AF114" s="39"/>
    </row>
    <row r="115" spans="1:32" ht="16.5">
      <c r="A115" s="37"/>
      <c r="B115" s="37">
        <v>21</v>
      </c>
      <c r="C115" s="5" t="s">
        <v>35</v>
      </c>
      <c r="D115" s="14" t="s">
        <v>36</v>
      </c>
      <c r="E115" s="15" t="s">
        <v>29</v>
      </c>
      <c r="F115" s="38"/>
      <c r="G115" s="39"/>
      <c r="H115" s="39"/>
      <c r="I115" s="39"/>
      <c r="J115" s="39"/>
      <c r="K115" s="39"/>
      <c r="L115" s="39"/>
      <c r="M115" s="39"/>
      <c r="N115" s="39"/>
      <c r="O115" s="39"/>
      <c r="P115" s="39">
        <v>1</v>
      </c>
      <c r="Q115" s="40">
        <f t="shared" si="36"/>
        <v>1</v>
      </c>
      <c r="R115" s="40"/>
      <c r="S115" s="40"/>
      <c r="T115" s="39"/>
      <c r="V115" s="39"/>
      <c r="W115" s="39"/>
      <c r="X115" s="58"/>
      <c r="Y115" s="59"/>
      <c r="Z115" s="39"/>
      <c r="AA115" s="58"/>
      <c r="AB115" s="39"/>
      <c r="AC115" s="39"/>
      <c r="AD115" s="39"/>
      <c r="AE115" s="58"/>
      <c r="AF115" s="39"/>
    </row>
    <row r="116" spans="1:32" ht="16.5">
      <c r="A116" s="37"/>
      <c r="B116" s="2">
        <v>22</v>
      </c>
      <c r="C116" s="5" t="s">
        <v>106</v>
      </c>
      <c r="D116" s="14" t="s">
        <v>107</v>
      </c>
      <c r="E116" s="15" t="s">
        <v>29</v>
      </c>
      <c r="F116" s="38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0"/>
      <c r="R116" s="40"/>
      <c r="S116" s="40"/>
      <c r="T116" s="39"/>
      <c r="V116" s="39"/>
      <c r="W116" s="39"/>
      <c r="X116" s="58"/>
      <c r="Y116" s="59"/>
      <c r="Z116" s="39"/>
      <c r="AA116" s="58"/>
      <c r="AB116" s="39"/>
      <c r="AC116" s="39">
        <v>1</v>
      </c>
      <c r="AD116" s="39">
        <v>1</v>
      </c>
      <c r="AE116" s="58"/>
      <c r="AF116" s="39"/>
    </row>
    <row r="117" spans="1:32" ht="16.5">
      <c r="A117" s="37"/>
      <c r="B117" s="2">
        <v>6</v>
      </c>
      <c r="C117" s="5" t="s">
        <v>47</v>
      </c>
      <c r="D117" s="14" t="s">
        <v>48</v>
      </c>
      <c r="E117" s="15" t="s">
        <v>33</v>
      </c>
      <c r="F117" s="38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40"/>
      <c r="R117" s="40"/>
      <c r="S117" s="40"/>
      <c r="T117" s="39"/>
      <c r="V117" s="39"/>
      <c r="W117" s="39"/>
      <c r="X117" s="58"/>
      <c r="Y117" s="59"/>
      <c r="Z117" s="39"/>
      <c r="AA117" s="58"/>
      <c r="AB117" s="39"/>
      <c r="AC117" s="39"/>
      <c r="AD117" s="77"/>
      <c r="AE117" s="58"/>
      <c r="AF117" s="39">
        <v>5</v>
      </c>
    </row>
    <row r="118" spans="1:32" ht="16.5">
      <c r="A118" s="37"/>
      <c r="B118" s="2">
        <v>80</v>
      </c>
      <c r="C118" s="5" t="s">
        <v>172</v>
      </c>
      <c r="D118" s="14" t="s">
        <v>173</v>
      </c>
      <c r="E118" s="15" t="s">
        <v>151</v>
      </c>
      <c r="F118" s="38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0"/>
      <c r="R118" s="40"/>
      <c r="S118" s="40"/>
      <c r="T118" s="39"/>
      <c r="V118" s="39"/>
      <c r="W118" s="39"/>
      <c r="X118" s="58"/>
      <c r="Y118" s="59"/>
      <c r="Z118" s="39"/>
      <c r="AA118" s="58"/>
      <c r="AB118" s="39"/>
      <c r="AC118" s="39"/>
      <c r="AD118" s="77"/>
      <c r="AE118" s="58"/>
      <c r="AF118" s="39">
        <v>2</v>
      </c>
    </row>
    <row r="119" spans="1:32" ht="16.5">
      <c r="A119" s="37"/>
      <c r="B119" s="37"/>
      <c r="C119" s="39"/>
      <c r="D119" s="39"/>
      <c r="E119" s="39"/>
      <c r="F119" s="38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0"/>
      <c r="R119" s="40"/>
      <c r="S119" s="40"/>
      <c r="T119" s="39"/>
      <c r="V119" s="39"/>
      <c r="W119" s="39"/>
      <c r="X119" s="58"/>
      <c r="Y119" s="59"/>
      <c r="Z119" s="39"/>
      <c r="AA119" s="58"/>
      <c r="AB119" s="39"/>
      <c r="AC119" s="39"/>
      <c r="AD119" s="77"/>
      <c r="AE119" s="58"/>
      <c r="AF119" s="39"/>
    </row>
    <row r="120" spans="1:32" ht="16.5">
      <c r="A120" s="29" t="s">
        <v>288</v>
      </c>
      <c r="G120" s="51"/>
      <c r="H120" s="51"/>
      <c r="I120" s="51"/>
      <c r="J120" s="51"/>
      <c r="K120" s="51"/>
      <c r="L120" s="51"/>
      <c r="M120" s="51"/>
      <c r="N120" s="51"/>
      <c r="O120" s="51" t="s">
        <v>23</v>
      </c>
      <c r="P120" s="51"/>
      <c r="Q120" s="33"/>
      <c r="R120" s="33"/>
      <c r="S120" s="33"/>
      <c r="T120" s="51"/>
      <c r="V120" s="51"/>
      <c r="W120" s="51"/>
      <c r="X120" s="52"/>
      <c r="Y120" s="53"/>
      <c r="Z120" s="51"/>
      <c r="AA120" s="52"/>
      <c r="AB120" s="51"/>
      <c r="AC120" s="51"/>
      <c r="AD120" s="74"/>
      <c r="AE120" s="52"/>
      <c r="AF120" s="51"/>
    </row>
    <row r="121" spans="3:32" ht="16.5">
      <c r="C121" s="5" t="s">
        <v>29</v>
      </c>
      <c r="G121" s="51"/>
      <c r="H121" s="51"/>
      <c r="I121" s="51"/>
      <c r="J121" s="51"/>
      <c r="K121" s="51"/>
      <c r="L121" s="51"/>
      <c r="M121" s="51">
        <v>0.35638888888888887</v>
      </c>
      <c r="N121" s="51"/>
      <c r="O121" s="51" t="s">
        <v>23</v>
      </c>
      <c r="P121" s="51">
        <f aca="true" t="shared" si="37" ref="P121:P132">M121-AM121</f>
        <v>0.35638888888888887</v>
      </c>
      <c r="Q121" s="33">
        <f aca="true" t="shared" si="38" ref="Q121:Q132">M121</f>
        <v>0.35638888888888887</v>
      </c>
      <c r="R121" s="33"/>
      <c r="S121" s="33">
        <f aca="true" t="shared" si="39" ref="S121:S132">Q121-AQ121</f>
        <v>0.35638888888888887</v>
      </c>
      <c r="T121" s="51"/>
      <c r="V121" s="51"/>
      <c r="W121" s="51">
        <v>0.04524305555555556</v>
      </c>
      <c r="X121" s="52" t="s">
        <v>23</v>
      </c>
      <c r="Y121" s="53">
        <f aca="true" t="shared" si="40" ref="Y121:Y132">W121-AN121</f>
        <v>0.04524305555555556</v>
      </c>
      <c r="Z121" s="51">
        <f aca="true" t="shared" si="41" ref="Z121:Z132">W121+Q121</f>
        <v>0.40163194444444444</v>
      </c>
      <c r="AA121" s="52" t="s">
        <v>23</v>
      </c>
      <c r="AB121" s="51">
        <f aca="true" t="shared" si="42" ref="AB121:AB132">Z121-AR121</f>
        <v>0.40163194444444444</v>
      </c>
      <c r="AC121" s="51">
        <v>0.21399305555555556</v>
      </c>
      <c r="AD121" s="74"/>
      <c r="AE121" s="52" t="s">
        <v>23</v>
      </c>
      <c r="AF121" s="51">
        <f aca="true" t="shared" si="43" ref="AF121:AF132">AC121-AO121</f>
        <v>0.21399305555555556</v>
      </c>
    </row>
    <row r="122" spans="3:32" ht="16.5">
      <c r="C122" s="5" t="s">
        <v>33</v>
      </c>
      <c r="G122" s="51"/>
      <c r="H122" s="51"/>
      <c r="I122" s="51"/>
      <c r="J122" s="51"/>
      <c r="K122" s="51"/>
      <c r="L122" s="51"/>
      <c r="M122" s="51">
        <v>0.356412037037037</v>
      </c>
      <c r="N122" s="51"/>
      <c r="O122" s="51" t="s">
        <v>23</v>
      </c>
      <c r="P122" s="51">
        <f t="shared" si="37"/>
        <v>0.356412037037037</v>
      </c>
      <c r="Q122" s="33">
        <f t="shared" si="38"/>
        <v>0.356412037037037</v>
      </c>
      <c r="R122" s="33"/>
      <c r="S122" s="33">
        <f t="shared" si="39"/>
        <v>0.356412037037037</v>
      </c>
      <c r="T122" s="51"/>
      <c r="V122" s="51"/>
      <c r="W122" s="51">
        <v>0.046481481481481485</v>
      </c>
      <c r="X122" s="52" t="s">
        <v>23</v>
      </c>
      <c r="Y122" s="53">
        <f t="shared" si="40"/>
        <v>0.046481481481481485</v>
      </c>
      <c r="Z122" s="51">
        <f t="shared" si="41"/>
        <v>0.4028935185185185</v>
      </c>
      <c r="AA122" s="52" t="s">
        <v>23</v>
      </c>
      <c r="AB122" s="51">
        <f t="shared" si="42"/>
        <v>0.4028935185185185</v>
      </c>
      <c r="AC122" s="51">
        <v>0.21399305555555556</v>
      </c>
      <c r="AD122" s="74"/>
      <c r="AE122" s="52" t="s">
        <v>23</v>
      </c>
      <c r="AF122" s="51">
        <f t="shared" si="43"/>
        <v>0.21399305555555556</v>
      </c>
    </row>
    <row r="123" spans="3:32" ht="16.5">
      <c r="C123" s="5" t="s">
        <v>52</v>
      </c>
      <c r="G123" s="51"/>
      <c r="H123" s="51"/>
      <c r="I123" s="51"/>
      <c r="J123" s="51"/>
      <c r="K123" s="51"/>
      <c r="L123" s="51"/>
      <c r="M123" s="51">
        <v>0.3570601851851852</v>
      </c>
      <c r="N123" s="51"/>
      <c r="O123" s="51" t="s">
        <v>23</v>
      </c>
      <c r="P123" s="51">
        <f t="shared" si="37"/>
        <v>0.3570601851851852</v>
      </c>
      <c r="Q123" s="33">
        <f t="shared" si="38"/>
        <v>0.3570601851851852</v>
      </c>
      <c r="R123" s="33"/>
      <c r="S123" s="33">
        <f t="shared" si="39"/>
        <v>0.3570601851851852</v>
      </c>
      <c r="T123" s="51"/>
      <c r="V123" s="51"/>
      <c r="W123" s="51">
        <v>0.04603009259259259</v>
      </c>
      <c r="X123" s="52" t="s">
        <v>23</v>
      </c>
      <c r="Y123" s="53">
        <f t="shared" si="40"/>
        <v>0.04603009259259259</v>
      </c>
      <c r="Z123" s="51">
        <f t="shared" si="41"/>
        <v>0.4030902777777778</v>
      </c>
      <c r="AA123" s="52" t="s">
        <v>23</v>
      </c>
      <c r="AB123" s="51">
        <f t="shared" si="42"/>
        <v>0.4030902777777778</v>
      </c>
      <c r="AC123" s="51">
        <v>0.213993055555556</v>
      </c>
      <c r="AD123" s="74"/>
      <c r="AE123" s="52" t="s">
        <v>23</v>
      </c>
      <c r="AF123" s="51">
        <f t="shared" si="43"/>
        <v>0.213993055555556</v>
      </c>
    </row>
    <row r="124" spans="3:32" ht="16.5">
      <c r="C124" s="5" t="s">
        <v>25</v>
      </c>
      <c r="G124" s="51"/>
      <c r="H124" s="51"/>
      <c r="I124" s="51"/>
      <c r="J124" s="51"/>
      <c r="K124" s="51"/>
      <c r="L124" s="51"/>
      <c r="M124" s="51">
        <v>0.35703703703703704</v>
      </c>
      <c r="N124" s="51"/>
      <c r="O124" s="51" t="s">
        <v>23</v>
      </c>
      <c r="P124" s="51">
        <f t="shared" si="37"/>
        <v>0.35703703703703704</v>
      </c>
      <c r="Q124" s="33">
        <f t="shared" si="38"/>
        <v>0.35703703703703704</v>
      </c>
      <c r="R124" s="33"/>
      <c r="S124" s="33">
        <f t="shared" si="39"/>
        <v>0.35703703703703704</v>
      </c>
      <c r="T124" s="51"/>
      <c r="V124" s="51"/>
      <c r="W124" s="51">
        <v>0.046435185185185184</v>
      </c>
      <c r="X124" s="52" t="s">
        <v>23</v>
      </c>
      <c r="Y124" s="53">
        <f t="shared" si="40"/>
        <v>0.046435185185185184</v>
      </c>
      <c r="Z124" s="51">
        <f t="shared" si="41"/>
        <v>0.40347222222222223</v>
      </c>
      <c r="AA124" s="52" t="s">
        <v>23</v>
      </c>
      <c r="AB124" s="51">
        <f t="shared" si="42"/>
        <v>0.40347222222222223</v>
      </c>
      <c r="AC124" s="51">
        <v>0.213993055555556</v>
      </c>
      <c r="AD124" s="74"/>
      <c r="AE124" s="52" t="s">
        <v>23</v>
      </c>
      <c r="AF124" s="51">
        <f t="shared" si="43"/>
        <v>0.213993055555556</v>
      </c>
    </row>
    <row r="125" spans="3:32" ht="16.5">
      <c r="C125" s="5" t="s">
        <v>68</v>
      </c>
      <c r="G125" s="51"/>
      <c r="H125" s="51"/>
      <c r="I125" s="51"/>
      <c r="J125" s="51"/>
      <c r="K125" s="51"/>
      <c r="L125" s="51"/>
      <c r="M125" s="51">
        <v>0.3573611111111111</v>
      </c>
      <c r="N125" s="51"/>
      <c r="O125" s="51" t="s">
        <v>23</v>
      </c>
      <c r="P125" s="51">
        <f t="shared" si="37"/>
        <v>0.3573611111111111</v>
      </c>
      <c r="Q125" s="33">
        <f t="shared" si="38"/>
        <v>0.3573611111111111</v>
      </c>
      <c r="R125" s="33"/>
      <c r="S125" s="33">
        <f t="shared" si="39"/>
        <v>0.3573611111111111</v>
      </c>
      <c r="T125" s="51"/>
      <c r="V125" s="51"/>
      <c r="W125" s="51">
        <v>0.04645833333333333</v>
      </c>
      <c r="X125" s="52" t="s">
        <v>23</v>
      </c>
      <c r="Y125" s="53">
        <f t="shared" si="40"/>
        <v>0.04645833333333333</v>
      </c>
      <c r="Z125" s="51">
        <f t="shared" si="41"/>
        <v>0.4038194444444444</v>
      </c>
      <c r="AA125" s="52" t="s">
        <v>23</v>
      </c>
      <c r="AB125" s="51">
        <f t="shared" si="42"/>
        <v>0.4038194444444444</v>
      </c>
      <c r="AC125" s="51">
        <v>0.213993055555556</v>
      </c>
      <c r="AD125" s="74"/>
      <c r="AE125" s="52" t="s">
        <v>23</v>
      </c>
      <c r="AF125" s="51">
        <f t="shared" si="43"/>
        <v>0.213993055555556</v>
      </c>
    </row>
    <row r="126" spans="3:32" ht="16.5">
      <c r="C126" s="5" t="s">
        <v>64</v>
      </c>
      <c r="G126" s="51"/>
      <c r="H126" s="51"/>
      <c r="I126" s="51"/>
      <c r="J126" s="51"/>
      <c r="K126" s="51"/>
      <c r="L126" s="51"/>
      <c r="M126" s="51">
        <v>0.3573611111111111</v>
      </c>
      <c r="N126" s="51"/>
      <c r="O126" s="51" t="s">
        <v>23</v>
      </c>
      <c r="P126" s="51">
        <f t="shared" si="37"/>
        <v>0.3573611111111111</v>
      </c>
      <c r="Q126" s="33">
        <f t="shared" si="38"/>
        <v>0.3573611111111111</v>
      </c>
      <c r="R126" s="33"/>
      <c r="S126" s="33">
        <f t="shared" si="39"/>
        <v>0.3573611111111111</v>
      </c>
      <c r="T126" s="51"/>
      <c r="V126" s="51"/>
      <c r="W126" s="51">
        <v>0.04649305555555555</v>
      </c>
      <c r="X126" s="52" t="s">
        <v>23</v>
      </c>
      <c r="Y126" s="53">
        <f t="shared" si="40"/>
        <v>0.04649305555555555</v>
      </c>
      <c r="Z126" s="51">
        <f t="shared" si="41"/>
        <v>0.4038541666666666</v>
      </c>
      <c r="AA126" s="52" t="s">
        <v>23</v>
      </c>
      <c r="AB126" s="51">
        <f t="shared" si="42"/>
        <v>0.4038541666666666</v>
      </c>
      <c r="AC126" s="51">
        <v>0.213993055555556</v>
      </c>
      <c r="AD126" s="74"/>
      <c r="AE126" s="52" t="s">
        <v>23</v>
      </c>
      <c r="AF126" s="51">
        <f t="shared" si="43"/>
        <v>0.213993055555556</v>
      </c>
    </row>
    <row r="127" spans="3:32" ht="16.5">
      <c r="C127" s="5" t="s">
        <v>151</v>
      </c>
      <c r="G127" s="51"/>
      <c r="H127" s="51"/>
      <c r="I127" s="51"/>
      <c r="J127" s="51"/>
      <c r="K127" s="51"/>
      <c r="L127" s="51"/>
      <c r="M127" s="51">
        <v>0.3573611111111111</v>
      </c>
      <c r="N127" s="51"/>
      <c r="O127" s="51" t="s">
        <v>23</v>
      </c>
      <c r="P127" s="51">
        <f t="shared" si="37"/>
        <v>0.3573611111111111</v>
      </c>
      <c r="Q127" s="33">
        <f t="shared" si="38"/>
        <v>0.3573611111111111</v>
      </c>
      <c r="R127" s="33"/>
      <c r="S127" s="33">
        <f t="shared" si="39"/>
        <v>0.3573611111111111</v>
      </c>
      <c r="T127" s="51"/>
      <c r="V127" s="51"/>
      <c r="W127" s="51">
        <v>0.04953703703703704</v>
      </c>
      <c r="X127" s="52" t="s">
        <v>23</v>
      </c>
      <c r="Y127" s="53">
        <f t="shared" si="40"/>
        <v>0.04953703703703704</v>
      </c>
      <c r="Z127" s="51">
        <f t="shared" si="41"/>
        <v>0.4068981481481481</v>
      </c>
      <c r="AA127" s="52" t="s">
        <v>23</v>
      </c>
      <c r="AB127" s="51">
        <f t="shared" si="42"/>
        <v>0.4068981481481481</v>
      </c>
      <c r="AC127" s="51">
        <v>0.213993055555556</v>
      </c>
      <c r="AD127" s="74"/>
      <c r="AE127" s="52" t="s">
        <v>23</v>
      </c>
      <c r="AF127" s="51">
        <f t="shared" si="43"/>
        <v>0.213993055555556</v>
      </c>
    </row>
    <row r="128" spans="3:32" ht="16.5">
      <c r="C128" s="5" t="s">
        <v>289</v>
      </c>
      <c r="G128" s="51"/>
      <c r="H128" s="51"/>
      <c r="I128" s="51"/>
      <c r="J128" s="51"/>
      <c r="K128" s="51"/>
      <c r="L128" s="51"/>
      <c r="M128" s="51">
        <v>0.3581828703703704</v>
      </c>
      <c r="N128" s="51"/>
      <c r="O128" s="51" t="s">
        <v>23</v>
      </c>
      <c r="P128" s="51">
        <f t="shared" si="37"/>
        <v>0.3581828703703704</v>
      </c>
      <c r="Q128" s="33">
        <f t="shared" si="38"/>
        <v>0.3581828703703704</v>
      </c>
      <c r="R128" s="33"/>
      <c r="S128" s="33">
        <f t="shared" si="39"/>
        <v>0.3581828703703704</v>
      </c>
      <c r="T128" s="51"/>
      <c r="V128" s="51"/>
      <c r="W128" s="51">
        <v>0.04878472222222222</v>
      </c>
      <c r="X128" s="52" t="s">
        <v>23</v>
      </c>
      <c r="Y128" s="53">
        <f t="shared" si="40"/>
        <v>0.04878472222222222</v>
      </c>
      <c r="Z128" s="51">
        <f t="shared" si="41"/>
        <v>0.40696759259259263</v>
      </c>
      <c r="AA128" s="52" t="s">
        <v>23</v>
      </c>
      <c r="AB128" s="51">
        <f t="shared" si="42"/>
        <v>0.40696759259259263</v>
      </c>
      <c r="AC128" s="51">
        <v>0.213993055555556</v>
      </c>
      <c r="AD128" s="74"/>
      <c r="AE128" s="52" t="s">
        <v>23</v>
      </c>
      <c r="AF128" s="51">
        <f t="shared" si="43"/>
        <v>0.213993055555556</v>
      </c>
    </row>
    <row r="129" spans="3:32" ht="16.5">
      <c r="C129" s="5" t="s">
        <v>21</v>
      </c>
      <c r="G129" s="51"/>
      <c r="H129" s="51"/>
      <c r="I129" s="51"/>
      <c r="J129" s="51"/>
      <c r="K129" s="51"/>
      <c r="L129" s="51"/>
      <c r="M129" s="51">
        <v>0.3602430555555556</v>
      </c>
      <c r="N129" s="51"/>
      <c r="O129" s="51" t="s">
        <v>23</v>
      </c>
      <c r="P129" s="51">
        <f t="shared" si="37"/>
        <v>0.3602430555555556</v>
      </c>
      <c r="Q129" s="33">
        <f t="shared" si="38"/>
        <v>0.3602430555555556</v>
      </c>
      <c r="R129" s="33"/>
      <c r="S129" s="33">
        <f t="shared" si="39"/>
        <v>0.3602430555555556</v>
      </c>
      <c r="T129" s="51"/>
      <c r="V129" s="51"/>
      <c r="W129" s="51">
        <v>0.049108796296296296</v>
      </c>
      <c r="X129" s="52" t="s">
        <v>23</v>
      </c>
      <c r="Y129" s="53">
        <f t="shared" si="40"/>
        <v>0.049108796296296296</v>
      </c>
      <c r="Z129" s="51">
        <f t="shared" si="41"/>
        <v>0.40935185185185186</v>
      </c>
      <c r="AA129" s="52" t="s">
        <v>23</v>
      </c>
      <c r="AB129" s="51">
        <f t="shared" si="42"/>
        <v>0.40935185185185186</v>
      </c>
      <c r="AC129" s="51">
        <v>0.213993055555556</v>
      </c>
      <c r="AD129" s="74"/>
      <c r="AE129" s="52" t="s">
        <v>23</v>
      </c>
      <c r="AF129" s="51">
        <f t="shared" si="43"/>
        <v>0.213993055555556</v>
      </c>
    </row>
    <row r="130" spans="3:32" ht="16.5">
      <c r="C130" s="5" t="s">
        <v>95</v>
      </c>
      <c r="G130" s="51"/>
      <c r="H130" s="51"/>
      <c r="I130" s="51"/>
      <c r="J130" s="51"/>
      <c r="K130" s="51"/>
      <c r="L130" s="51"/>
      <c r="M130" s="51">
        <v>0.363125</v>
      </c>
      <c r="N130" s="51"/>
      <c r="O130" s="51" t="s">
        <v>23</v>
      </c>
      <c r="P130" s="51">
        <f t="shared" si="37"/>
        <v>0.363125</v>
      </c>
      <c r="Q130" s="33">
        <f t="shared" si="38"/>
        <v>0.363125</v>
      </c>
      <c r="R130" s="33"/>
      <c r="S130" s="33">
        <f t="shared" si="39"/>
        <v>0.363125</v>
      </c>
      <c r="T130" s="51"/>
      <c r="V130" s="51"/>
      <c r="W130" s="51">
        <v>0.0490625</v>
      </c>
      <c r="X130" s="52" t="s">
        <v>23</v>
      </c>
      <c r="Y130" s="53">
        <f t="shared" si="40"/>
        <v>0.0490625</v>
      </c>
      <c r="Z130" s="51">
        <f t="shared" si="41"/>
        <v>0.4121875</v>
      </c>
      <c r="AA130" s="52" t="s">
        <v>23</v>
      </c>
      <c r="AB130" s="51">
        <f t="shared" si="42"/>
        <v>0.4121875</v>
      </c>
      <c r="AC130" s="51">
        <v>0.213993055555556</v>
      </c>
      <c r="AD130" s="74"/>
      <c r="AE130" s="52" t="s">
        <v>23</v>
      </c>
      <c r="AF130" s="51">
        <f t="shared" si="43"/>
        <v>0.213993055555556</v>
      </c>
    </row>
    <row r="131" spans="3:32" ht="16.5">
      <c r="C131" s="5" t="s">
        <v>137</v>
      </c>
      <c r="G131" s="51"/>
      <c r="H131" s="51"/>
      <c r="I131" s="51"/>
      <c r="J131" s="51"/>
      <c r="K131" s="51"/>
      <c r="L131" s="51"/>
      <c r="M131" s="51">
        <v>0.36093749999999997</v>
      </c>
      <c r="N131" s="51"/>
      <c r="O131" s="51" t="s">
        <v>23</v>
      </c>
      <c r="P131" s="51">
        <f t="shared" si="37"/>
        <v>0.36093749999999997</v>
      </c>
      <c r="Q131" s="33">
        <f t="shared" si="38"/>
        <v>0.36093749999999997</v>
      </c>
      <c r="R131" s="33"/>
      <c r="S131" s="33">
        <f t="shared" si="39"/>
        <v>0.36093749999999997</v>
      </c>
      <c r="T131" s="51"/>
      <c r="V131" s="51"/>
      <c r="W131" s="51">
        <v>0.05313657407407407</v>
      </c>
      <c r="X131" s="52" t="s">
        <v>23</v>
      </c>
      <c r="Y131" s="53">
        <f t="shared" si="40"/>
        <v>0.05313657407407407</v>
      </c>
      <c r="Z131" s="51">
        <f t="shared" si="41"/>
        <v>0.41407407407407404</v>
      </c>
      <c r="AA131" s="52" t="s">
        <v>23</v>
      </c>
      <c r="AB131" s="51">
        <f t="shared" si="42"/>
        <v>0.41407407407407404</v>
      </c>
      <c r="AC131" s="51">
        <v>0.213993055555556</v>
      </c>
      <c r="AD131" s="74"/>
      <c r="AE131" s="52" t="s">
        <v>23</v>
      </c>
      <c r="AF131" s="51">
        <f t="shared" si="43"/>
        <v>0.213993055555556</v>
      </c>
    </row>
    <row r="132" spans="3:32" ht="16.5">
      <c r="C132" s="5" t="s">
        <v>290</v>
      </c>
      <c r="G132" s="51"/>
      <c r="H132" s="51"/>
      <c r="I132" s="51"/>
      <c r="J132" s="51"/>
      <c r="K132" s="51"/>
      <c r="L132" s="51"/>
      <c r="M132" s="51">
        <v>0.3660069444444444</v>
      </c>
      <c r="N132" s="51"/>
      <c r="O132" s="51" t="s">
        <v>23</v>
      </c>
      <c r="P132" s="51">
        <f t="shared" si="37"/>
        <v>0.3660069444444444</v>
      </c>
      <c r="Q132" s="33">
        <f t="shared" si="38"/>
        <v>0.3660069444444444</v>
      </c>
      <c r="R132" s="33"/>
      <c r="S132" s="33">
        <f t="shared" si="39"/>
        <v>0.3660069444444444</v>
      </c>
      <c r="T132" s="51"/>
      <c r="V132" s="51"/>
      <c r="W132" s="51">
        <v>0.05087962962962963</v>
      </c>
      <c r="X132" s="52" t="s">
        <v>23</v>
      </c>
      <c r="Y132" s="53">
        <f t="shared" si="40"/>
        <v>0.05087962962962963</v>
      </c>
      <c r="Z132" s="51">
        <f t="shared" si="41"/>
        <v>0.41688657407407403</v>
      </c>
      <c r="AA132" s="52" t="s">
        <v>23</v>
      </c>
      <c r="AB132" s="51">
        <f t="shared" si="42"/>
        <v>0.41688657407407403</v>
      </c>
      <c r="AC132" s="51">
        <v>0.213993055555556</v>
      </c>
      <c r="AD132" s="74"/>
      <c r="AE132" s="52" t="s">
        <v>23</v>
      </c>
      <c r="AF132" s="51">
        <f t="shared" si="43"/>
        <v>0.213993055555556</v>
      </c>
    </row>
    <row r="134" ht="16.5">
      <c r="B134" s="2" t="s">
        <v>297</v>
      </c>
    </row>
    <row r="136" spans="2:3" ht="16.5">
      <c r="B136" s="60">
        <v>1</v>
      </c>
      <c r="C136" s="15" t="s">
        <v>29</v>
      </c>
    </row>
    <row r="137" spans="2:3" ht="16.5">
      <c r="B137" s="60">
        <v>2</v>
      </c>
      <c r="C137" s="15" t="s">
        <v>59</v>
      </c>
    </row>
    <row r="138" spans="2:3" ht="16.5">
      <c r="B138" s="60">
        <v>3</v>
      </c>
      <c r="C138" s="15" t="s">
        <v>33</v>
      </c>
    </row>
    <row r="139" spans="2:3" ht="16.5">
      <c r="B139" s="60">
        <v>4</v>
      </c>
      <c r="C139" s="15" t="s">
        <v>64</v>
      </c>
    </row>
    <row r="140" spans="2:3" ht="16.5">
      <c r="B140" s="60">
        <v>5</v>
      </c>
      <c r="C140" s="15" t="s">
        <v>68</v>
      </c>
    </row>
    <row r="141" spans="2:3" ht="16.5">
      <c r="B141" s="60">
        <v>6</v>
      </c>
      <c r="C141" s="15" t="s">
        <v>52</v>
      </c>
    </row>
    <row r="142" spans="2:3" ht="16.5">
      <c r="B142" s="60">
        <v>7</v>
      </c>
      <c r="C142" s="15" t="s">
        <v>25</v>
      </c>
    </row>
    <row r="143" spans="2:3" ht="16.5">
      <c r="B143" s="60">
        <v>8</v>
      </c>
      <c r="C143" s="15" t="s">
        <v>91</v>
      </c>
    </row>
    <row r="144" spans="2:3" ht="16.5">
      <c r="B144" s="60">
        <v>9</v>
      </c>
      <c r="C144" s="15" t="s">
        <v>95</v>
      </c>
    </row>
    <row r="145" spans="2:3" ht="16.5">
      <c r="B145" s="60">
        <v>10</v>
      </c>
      <c r="C145" s="15" t="s">
        <v>194</v>
      </c>
    </row>
    <row r="146" spans="2:3" ht="16.5">
      <c r="B146" s="60">
        <v>11</v>
      </c>
      <c r="C146" s="15" t="s">
        <v>147</v>
      </c>
    </row>
    <row r="147" spans="2:3" ht="16.5">
      <c r="B147" s="60">
        <v>12</v>
      </c>
      <c r="C147" s="15" t="s">
        <v>137</v>
      </c>
    </row>
    <row r="148" spans="2:3" ht="16.5">
      <c r="B148" s="60">
        <v>13</v>
      </c>
      <c r="C148" s="15" t="s">
        <v>205</v>
      </c>
    </row>
    <row r="149" spans="2:3" ht="16.5">
      <c r="B149" s="60">
        <v>14</v>
      </c>
      <c r="C149" s="15" t="s">
        <v>151</v>
      </c>
    </row>
    <row r="150" spans="2:3" ht="16.5">
      <c r="B150" s="60">
        <v>15</v>
      </c>
      <c r="C150" s="15" t="s">
        <v>158</v>
      </c>
    </row>
    <row r="151" spans="2:3" ht="16.5">
      <c r="B151" s="14"/>
      <c r="C151" s="15"/>
    </row>
    <row r="152" spans="2:3" ht="16.5">
      <c r="B152" s="14" t="s">
        <v>291</v>
      </c>
      <c r="C152" s="15"/>
    </row>
    <row r="153" spans="2:3" ht="16.5">
      <c r="B153" s="14"/>
      <c r="C153" s="15"/>
    </row>
    <row r="154" spans="2:3" ht="16.5">
      <c r="B154" s="14"/>
      <c r="C154" s="15"/>
    </row>
    <row r="155" spans="2:3" ht="16.5">
      <c r="B155" s="14"/>
      <c r="C155" s="15"/>
    </row>
    <row r="156" spans="2:3" ht="16.5">
      <c r="B156" s="14"/>
      <c r="C156" s="15"/>
    </row>
    <row r="157" spans="2:3" ht="16.5">
      <c r="B157" s="14"/>
      <c r="C157" s="15"/>
    </row>
    <row r="158" spans="2:3" ht="16.5">
      <c r="B158" s="14"/>
      <c r="C158" s="15"/>
    </row>
    <row r="159" spans="2:3" ht="16.5">
      <c r="B159" s="14"/>
      <c r="C159" s="15"/>
    </row>
    <row r="160" spans="2:3" ht="16.5">
      <c r="B160" s="14"/>
      <c r="C160" s="15"/>
    </row>
    <row r="161" spans="2:3" ht="16.5">
      <c r="B161" s="14"/>
      <c r="C161" s="15"/>
    </row>
    <row r="162" spans="2:3" ht="16.5">
      <c r="B162" s="14"/>
      <c r="C162" s="15"/>
    </row>
  </sheetData>
  <sheetProtection/>
  <mergeCells count="4">
    <mergeCell ref="C1:E1"/>
    <mergeCell ref="C2:E2"/>
    <mergeCell ref="C3:E3"/>
    <mergeCell ref="C4:E4"/>
  </mergeCells>
  <printOptions/>
  <pageMargins left="0.34" right="0.21" top="0.34" bottom="0.75" header="0.2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45"/>
  <sheetViews>
    <sheetView zoomScalePageLayoutView="0" workbookViewId="0" topLeftCell="A12">
      <selection activeCell="F11" sqref="F11"/>
    </sheetView>
  </sheetViews>
  <sheetFormatPr defaultColWidth="9.140625" defaultRowHeight="15"/>
  <cols>
    <col min="1" max="1" width="5.421875" style="1" customWidth="1"/>
    <col min="2" max="2" width="7.00390625" style="2" customWidth="1"/>
    <col min="3" max="3" width="24.140625" style="5" customWidth="1"/>
    <col min="4" max="4" width="10.28125" style="5" bestFit="1" customWidth="1"/>
    <col min="5" max="5" width="19.8515625" style="5" customWidth="1"/>
    <col min="6" max="6" width="3.28125" style="8" customWidth="1"/>
    <col min="7" max="7" width="7.8515625" style="5" hidden="1" customWidth="1"/>
    <col min="8" max="8" width="6.140625" style="5" hidden="1" customWidth="1"/>
    <col min="9" max="9" width="7.8515625" style="5" hidden="1" customWidth="1"/>
    <col min="10" max="10" width="10.28125" style="5" hidden="1" customWidth="1"/>
    <col min="11" max="11" width="2.00390625" style="5" hidden="1" customWidth="1"/>
    <col min="12" max="13" width="7.8515625" style="5" hidden="1" customWidth="1"/>
    <col min="14" max="14" width="8.421875" style="5" hidden="1" customWidth="1"/>
    <col min="15" max="15" width="2.00390625" style="5" hidden="1" customWidth="1"/>
    <col min="16" max="16" width="8.00390625" style="5" hidden="1" customWidth="1"/>
    <col min="17" max="17" width="7.8515625" style="6" hidden="1" customWidth="1"/>
    <col min="18" max="18" width="4.00390625" style="6" hidden="1" customWidth="1"/>
    <col min="19" max="19" width="11.00390625" style="6" hidden="1" customWidth="1"/>
    <col min="20" max="20" width="7.8515625" style="5" hidden="1" customWidth="1"/>
    <col min="21" max="21" width="7.8515625" style="61" hidden="1" customWidth="1"/>
    <col min="22" max="22" width="7.8515625" style="5" hidden="1" customWidth="1"/>
    <col min="23" max="23" width="10.421875" style="5" hidden="1" customWidth="1"/>
    <col min="24" max="24" width="2.8515625" style="41" hidden="1" customWidth="1"/>
    <col min="25" max="25" width="10.421875" style="42" hidden="1" customWidth="1"/>
    <col min="26" max="26" width="9.421875" style="5" hidden="1" customWidth="1"/>
    <col min="27" max="27" width="4.8515625" style="41" hidden="1" customWidth="1"/>
    <col min="28" max="29" width="7.8515625" style="5" hidden="1" customWidth="1"/>
    <col min="30" max="30" width="9.140625" style="62" hidden="1" customWidth="1"/>
    <col min="31" max="31" width="2.7109375" style="41" hidden="1" customWidth="1"/>
    <col min="32" max="32" width="8.00390625" style="5" hidden="1" customWidth="1"/>
    <col min="33" max="33" width="10.8515625" style="5" customWidth="1"/>
    <col min="34" max="34" width="4.00390625" style="41" customWidth="1"/>
    <col min="35" max="35" width="13.140625" style="5" customWidth="1"/>
  </cols>
  <sheetData>
    <row r="1" spans="3:6" ht="16.5">
      <c r="C1" s="80" t="s">
        <v>0</v>
      </c>
      <c r="D1" s="80"/>
      <c r="E1" s="80"/>
      <c r="F1" s="4"/>
    </row>
    <row r="2" spans="3:6" ht="16.5">
      <c r="C2" s="80"/>
      <c r="D2" s="80"/>
      <c r="E2" s="80"/>
      <c r="F2" s="4"/>
    </row>
    <row r="3" spans="3:5" ht="16.5">
      <c r="C3" s="81" t="s">
        <v>1</v>
      </c>
      <c r="D3" s="81"/>
      <c r="E3" s="81"/>
    </row>
    <row r="4" spans="3:5" ht="16.5">
      <c r="C4" s="81" t="s">
        <v>2</v>
      </c>
      <c r="D4" s="81"/>
      <c r="E4" s="81"/>
    </row>
    <row r="5" spans="3:5" ht="16.5">
      <c r="C5" s="9"/>
      <c r="D5" s="9"/>
      <c r="E5" s="9"/>
    </row>
    <row r="6" spans="3:6" ht="16.5">
      <c r="C6" s="7" t="s">
        <v>3</v>
      </c>
      <c r="D6" s="7"/>
      <c r="E6" s="7"/>
      <c r="F6" s="4"/>
    </row>
    <row r="7" spans="1:34" ht="16.5">
      <c r="A7" s="8" t="s">
        <v>4</v>
      </c>
      <c r="B7" s="10"/>
      <c r="C7" s="11"/>
      <c r="D7" s="12"/>
      <c r="E7" s="12"/>
      <c r="G7" s="12"/>
      <c r="H7" s="12"/>
      <c r="I7" s="12"/>
      <c r="J7" s="5" t="s">
        <v>302</v>
      </c>
      <c r="K7" s="12"/>
      <c r="L7" s="12"/>
      <c r="M7" s="12"/>
      <c r="N7" s="12"/>
      <c r="O7" s="12"/>
      <c r="P7" s="12" t="s">
        <v>5</v>
      </c>
      <c r="Q7" s="13"/>
      <c r="R7" s="13"/>
      <c r="S7" s="13" t="s">
        <v>5</v>
      </c>
      <c r="T7" s="12"/>
      <c r="U7" s="63"/>
      <c r="V7" s="12"/>
      <c r="W7" s="12"/>
      <c r="X7" s="43"/>
      <c r="Y7" s="23" t="s">
        <v>292</v>
      </c>
      <c r="Z7" s="12"/>
      <c r="AA7" s="43"/>
      <c r="AB7" s="12"/>
      <c r="AC7" s="12"/>
      <c r="AD7" s="64"/>
      <c r="AE7" s="43"/>
      <c r="AF7" s="12" t="s">
        <v>292</v>
      </c>
      <c r="AG7" s="12"/>
      <c r="AH7" s="43" t="s">
        <v>292</v>
      </c>
    </row>
    <row r="8" spans="1:34" ht="16.5">
      <c r="A8" s="14"/>
      <c r="E8" s="15"/>
      <c r="J8" s="5" t="s">
        <v>303</v>
      </c>
      <c r="P8" s="5" t="s">
        <v>304</v>
      </c>
      <c r="S8" s="16" t="s">
        <v>6</v>
      </c>
      <c r="Y8" s="42" t="s">
        <v>293</v>
      </c>
      <c r="AA8" s="41" t="s">
        <v>294</v>
      </c>
      <c r="AF8" s="5" t="s">
        <v>305</v>
      </c>
      <c r="AH8" s="41" t="s">
        <v>306</v>
      </c>
    </row>
    <row r="9" spans="1:35" ht="16.5">
      <c r="A9" s="24"/>
      <c r="B9" s="25"/>
      <c r="C9" s="12" t="s">
        <v>11</v>
      </c>
      <c r="D9" s="19"/>
      <c r="E9" s="20">
        <v>205.8</v>
      </c>
      <c r="F9" s="21" t="s">
        <v>8</v>
      </c>
      <c r="G9" s="13"/>
      <c r="H9" s="13"/>
      <c r="I9" s="13"/>
      <c r="J9" s="6"/>
      <c r="K9" s="6"/>
      <c r="L9" s="13"/>
      <c r="M9" s="13"/>
      <c r="N9" s="26"/>
      <c r="O9" s="47"/>
      <c r="P9" s="48"/>
      <c r="Q9" s="27"/>
      <c r="R9" s="26"/>
      <c r="S9" s="28"/>
      <c r="T9" s="27"/>
      <c r="U9" s="70"/>
      <c r="V9" s="26"/>
      <c r="W9" s="47"/>
      <c r="X9" s="48"/>
      <c r="Y9" s="27"/>
      <c r="Z9" s="26"/>
      <c r="AA9" s="28"/>
      <c r="AB9" s="27"/>
      <c r="AC9" s="27"/>
      <c r="AD9" s="71"/>
      <c r="AE9" s="72"/>
      <c r="AF9" s="27"/>
      <c r="AG9" s="27"/>
      <c r="AH9" s="28"/>
      <c r="AI9" s="27"/>
    </row>
    <row r="10" spans="1:35" ht="16.5">
      <c r="A10" s="10"/>
      <c r="B10" s="25"/>
      <c r="C10" s="23" t="s">
        <v>12</v>
      </c>
      <c r="D10" s="19"/>
      <c r="E10" s="20">
        <v>41.3</v>
      </c>
      <c r="F10" s="21" t="s">
        <v>10</v>
      </c>
      <c r="G10" s="13"/>
      <c r="H10" s="13"/>
      <c r="I10" s="13"/>
      <c r="J10" s="6"/>
      <c r="K10" s="6"/>
      <c r="L10" s="13"/>
      <c r="M10" s="13"/>
      <c r="N10" s="26"/>
      <c r="O10" s="47"/>
      <c r="P10" s="48"/>
      <c r="Q10" s="27"/>
      <c r="R10" s="26"/>
      <c r="S10" s="28"/>
      <c r="T10" s="27"/>
      <c r="U10" s="70"/>
      <c r="V10" s="26"/>
      <c r="W10" s="47"/>
      <c r="X10" s="48"/>
      <c r="Y10" s="27"/>
      <c r="Z10" s="26"/>
      <c r="AA10" s="28"/>
      <c r="AB10" s="27"/>
      <c r="AC10" s="27"/>
      <c r="AD10" s="71"/>
      <c r="AE10" s="72"/>
      <c r="AF10" s="27"/>
      <c r="AG10" s="27"/>
      <c r="AH10" s="28"/>
      <c r="AI10" s="27"/>
    </row>
    <row r="11" spans="1:35" ht="16.5">
      <c r="A11" s="14"/>
      <c r="E11" s="15"/>
      <c r="S11" s="16"/>
      <c r="AI11" s="41"/>
    </row>
    <row r="12" spans="1:5" ht="16.5">
      <c r="A12" s="29" t="s">
        <v>13</v>
      </c>
      <c r="E12" s="12"/>
    </row>
    <row r="13" spans="1:35" ht="24">
      <c r="A13" s="30" t="s">
        <v>14</v>
      </c>
      <c r="B13" s="31" t="s">
        <v>15</v>
      </c>
      <c r="C13" s="31" t="s">
        <v>16</v>
      </c>
      <c r="D13" s="31" t="s">
        <v>17</v>
      </c>
      <c r="E13" s="31" t="s">
        <v>18</v>
      </c>
      <c r="F13" s="31"/>
      <c r="G13" s="31" t="s">
        <v>307</v>
      </c>
      <c r="H13" s="31" t="s">
        <v>308</v>
      </c>
      <c r="I13" s="31"/>
      <c r="J13" s="31" t="s">
        <v>309</v>
      </c>
      <c r="K13" s="31"/>
      <c r="L13" s="31" t="s">
        <v>19</v>
      </c>
      <c r="M13" s="31" t="s">
        <v>20</v>
      </c>
      <c r="N13" s="31" t="s">
        <v>310</v>
      </c>
      <c r="O13" s="31"/>
      <c r="P13" s="31" t="s">
        <v>19</v>
      </c>
      <c r="Q13" s="32" t="s">
        <v>20</v>
      </c>
      <c r="R13" s="32"/>
      <c r="S13" s="32" t="s">
        <v>19</v>
      </c>
      <c r="T13" s="31" t="s">
        <v>307</v>
      </c>
      <c r="U13" s="30"/>
      <c r="V13" s="31"/>
      <c r="W13" s="31" t="s">
        <v>20</v>
      </c>
      <c r="X13" s="49"/>
      <c r="Y13" s="50" t="s">
        <v>19</v>
      </c>
      <c r="Z13" s="31" t="s">
        <v>20</v>
      </c>
      <c r="AA13" s="49"/>
      <c r="AB13" s="31" t="s">
        <v>19</v>
      </c>
      <c r="AC13" s="31" t="s">
        <v>20</v>
      </c>
      <c r="AD13" s="31" t="s">
        <v>310</v>
      </c>
      <c r="AE13" s="49"/>
      <c r="AF13" s="31" t="s">
        <v>19</v>
      </c>
      <c r="AG13" s="31" t="s">
        <v>20</v>
      </c>
      <c r="AH13" s="49"/>
      <c r="AI13" s="31"/>
    </row>
    <row r="14" spans="1:35" ht="16.5">
      <c r="A14" s="1" t="s">
        <v>26</v>
      </c>
      <c r="B14" s="2">
        <v>19</v>
      </c>
      <c r="C14" s="5" t="s">
        <v>27</v>
      </c>
      <c r="D14" s="14" t="s">
        <v>28</v>
      </c>
      <c r="E14" s="15" t="s">
        <v>29</v>
      </c>
      <c r="G14" s="51">
        <v>0.0465277777777777</v>
      </c>
      <c r="H14" s="73">
        <v>0.0014120370370371144</v>
      </c>
      <c r="I14" s="51">
        <v>0.04925925925925926</v>
      </c>
      <c r="J14" s="51">
        <f aca="true" t="shared" si="0" ref="J14:J45">I14-G14</f>
        <v>0.002731481481481557</v>
      </c>
      <c r="K14" s="51" t="s">
        <v>23</v>
      </c>
      <c r="L14" s="51">
        <f aca="true" t="shared" si="1" ref="L14:L45">J14-AQ14</f>
        <v>0.002731481481481557</v>
      </c>
      <c r="M14" s="51">
        <v>0.11879629629629629</v>
      </c>
      <c r="N14" s="51">
        <v>0.11875000000000001</v>
      </c>
      <c r="O14" s="51" t="s">
        <v>23</v>
      </c>
      <c r="P14" s="51">
        <f aca="true" t="shared" si="2" ref="P14:P45">M14-AR14</f>
        <v>0.11879629629629629</v>
      </c>
      <c r="Q14" s="33">
        <f aca="true" t="shared" si="3" ref="Q14:Q45">N14+J14</f>
        <v>0.12148148148148157</v>
      </c>
      <c r="R14" s="33" t="s">
        <v>23</v>
      </c>
      <c r="S14" s="33">
        <f aca="true" t="shared" si="4" ref="S14:S45">Q14-AV14</f>
        <v>0.12148148148148157</v>
      </c>
      <c r="T14" s="51">
        <v>0.0569444444444444</v>
      </c>
      <c r="U14" s="61" t="s">
        <v>313</v>
      </c>
      <c r="V14" s="51">
        <v>0.07173611111111111</v>
      </c>
      <c r="W14" s="51">
        <f aca="true" t="shared" si="5" ref="W14:W45">V14-T14</f>
        <v>0.01479166666666671</v>
      </c>
      <c r="X14" s="52" t="s">
        <v>23</v>
      </c>
      <c r="Y14" s="53">
        <f aca="true" t="shared" si="6" ref="Y14:Y45">W14-AS14</f>
        <v>0.01479166666666671</v>
      </c>
      <c r="Z14" s="51">
        <f aca="true" t="shared" si="7" ref="Z14:Z45">W14+Q14</f>
        <v>0.13627314814814828</v>
      </c>
      <c r="AA14" s="52" t="s">
        <v>23</v>
      </c>
      <c r="AB14" s="51">
        <f aca="true" t="shared" si="8" ref="AB14:AB45">Z14-AW14</f>
        <v>0.13627314814814828</v>
      </c>
      <c r="AC14" s="51">
        <v>0.0713310185185185</v>
      </c>
      <c r="AD14" s="51">
        <v>0.07122685185185186</v>
      </c>
      <c r="AE14" s="52" t="s">
        <v>23</v>
      </c>
      <c r="AF14" s="51">
        <f aca="true" t="shared" si="9" ref="AF14:AF45">AC14-AT14</f>
        <v>0.0713310185185185</v>
      </c>
      <c r="AG14" s="51">
        <f aca="true" t="shared" si="10" ref="AG14:AG45">AD14+Z14</f>
        <v>0.20750000000000013</v>
      </c>
      <c r="AH14" s="52"/>
      <c r="AI14" s="53"/>
    </row>
    <row r="15" spans="1:35" ht="16.5">
      <c r="A15" s="1" t="s">
        <v>30</v>
      </c>
      <c r="B15" s="2">
        <v>2</v>
      </c>
      <c r="C15" s="5" t="s">
        <v>31</v>
      </c>
      <c r="D15" s="14" t="s">
        <v>32</v>
      </c>
      <c r="E15" s="15" t="s">
        <v>33</v>
      </c>
      <c r="G15" s="51">
        <v>0.0173611111111111</v>
      </c>
      <c r="H15" s="73">
        <v>0.0014930555555555634</v>
      </c>
      <c r="I15" s="51">
        <v>0.020231481481481482</v>
      </c>
      <c r="J15" s="51">
        <f t="shared" si="0"/>
        <v>0.0028703703703703808</v>
      </c>
      <c r="K15" s="51" t="s">
        <v>23</v>
      </c>
      <c r="L15" s="51">
        <f t="shared" si="1"/>
        <v>0.0028703703703703808</v>
      </c>
      <c r="M15" s="51">
        <v>0.11879629629629629</v>
      </c>
      <c r="N15" s="51">
        <v>0.1187037037037037</v>
      </c>
      <c r="O15" s="51" t="s">
        <v>23</v>
      </c>
      <c r="P15" s="51">
        <f t="shared" si="2"/>
        <v>0.11879629629629629</v>
      </c>
      <c r="Q15" s="33">
        <f t="shared" si="3"/>
        <v>0.12157407407407408</v>
      </c>
      <c r="R15" s="33" t="s">
        <v>23</v>
      </c>
      <c r="S15" s="33">
        <f t="shared" si="4"/>
        <v>0.12157407407407408</v>
      </c>
      <c r="T15" s="51">
        <v>0.05625</v>
      </c>
      <c r="U15" s="61" t="s">
        <v>312</v>
      </c>
      <c r="V15" s="51">
        <v>0.07123842592592593</v>
      </c>
      <c r="W15" s="51">
        <f t="shared" si="5"/>
        <v>0.014988425925925926</v>
      </c>
      <c r="X15" s="52" t="s">
        <v>23</v>
      </c>
      <c r="Y15" s="53">
        <f t="shared" si="6"/>
        <v>0.014988425925925926</v>
      </c>
      <c r="Z15" s="51">
        <f t="shared" si="7"/>
        <v>0.1365625</v>
      </c>
      <c r="AA15" s="52" t="s">
        <v>23</v>
      </c>
      <c r="AB15" s="51">
        <f t="shared" si="8"/>
        <v>0.1365625</v>
      </c>
      <c r="AC15" s="51">
        <v>0.07133101851851852</v>
      </c>
      <c r="AD15" s="51">
        <v>0.07127314814814815</v>
      </c>
      <c r="AE15" s="52" t="s">
        <v>23</v>
      </c>
      <c r="AF15" s="51">
        <f t="shared" si="9"/>
        <v>0.07133101851851852</v>
      </c>
      <c r="AG15" s="51">
        <f t="shared" si="10"/>
        <v>0.20783564814814814</v>
      </c>
      <c r="AH15" s="52"/>
      <c r="AI15" s="53"/>
    </row>
    <row r="16" spans="1:35" ht="16.5">
      <c r="A16" s="1" t="s">
        <v>34</v>
      </c>
      <c r="B16" s="2">
        <v>21</v>
      </c>
      <c r="C16" s="5" t="s">
        <v>35</v>
      </c>
      <c r="D16" s="14" t="s">
        <v>36</v>
      </c>
      <c r="E16" s="15" t="s">
        <v>29</v>
      </c>
      <c r="G16" s="51">
        <v>0.0277777777777777</v>
      </c>
      <c r="H16" s="73">
        <v>0.001412037037037111</v>
      </c>
      <c r="I16" s="51">
        <v>0.030567129629629628</v>
      </c>
      <c r="J16" s="51">
        <f t="shared" si="0"/>
        <v>0.002789351851851928</v>
      </c>
      <c r="K16" s="51" t="s">
        <v>23</v>
      </c>
      <c r="L16" s="51">
        <f t="shared" si="1"/>
        <v>0.002789351851851928</v>
      </c>
      <c r="M16" s="51">
        <v>0.11879629629629629</v>
      </c>
      <c r="N16" s="51">
        <v>0.11878472222222221</v>
      </c>
      <c r="O16" s="51" t="s">
        <v>23</v>
      </c>
      <c r="P16" s="51">
        <f t="shared" si="2"/>
        <v>0.11879629629629629</v>
      </c>
      <c r="Q16" s="33">
        <f t="shared" si="3"/>
        <v>0.12157407407407414</v>
      </c>
      <c r="R16" s="33" t="s">
        <v>23</v>
      </c>
      <c r="S16" s="33">
        <f t="shared" si="4"/>
        <v>0.12157407407407414</v>
      </c>
      <c r="T16" s="51">
        <v>0.0555555555555555</v>
      </c>
      <c r="U16" s="61" t="s">
        <v>331</v>
      </c>
      <c r="V16" s="51">
        <v>0.07070601851851853</v>
      </c>
      <c r="W16" s="51">
        <f t="shared" si="5"/>
        <v>0.015150462962963032</v>
      </c>
      <c r="X16" s="52" t="s">
        <v>23</v>
      </c>
      <c r="Y16" s="53">
        <f t="shared" si="6"/>
        <v>0.015150462962963032</v>
      </c>
      <c r="Z16" s="51">
        <f t="shared" si="7"/>
        <v>0.13672453703703719</v>
      </c>
      <c r="AA16" s="52" t="s">
        <v>23</v>
      </c>
      <c r="AB16" s="51">
        <f t="shared" si="8"/>
        <v>0.13672453703703719</v>
      </c>
      <c r="AC16" s="51">
        <v>0.0713310185185185</v>
      </c>
      <c r="AD16" s="74">
        <f>AC16</f>
        <v>0.0713310185185185</v>
      </c>
      <c r="AE16" s="52" t="s">
        <v>23</v>
      </c>
      <c r="AF16" s="51">
        <f t="shared" si="9"/>
        <v>0.0713310185185185</v>
      </c>
      <c r="AG16" s="51">
        <f t="shared" si="10"/>
        <v>0.2080555555555557</v>
      </c>
      <c r="AH16" s="52"/>
      <c r="AI16" s="53"/>
    </row>
    <row r="17" spans="1:35" ht="16.5">
      <c r="A17" s="1" t="s">
        <v>37</v>
      </c>
      <c r="B17" s="2">
        <v>69</v>
      </c>
      <c r="C17" s="5" t="s">
        <v>38</v>
      </c>
      <c r="D17" s="14" t="s">
        <v>39</v>
      </c>
      <c r="E17" s="15" t="s">
        <v>25</v>
      </c>
      <c r="G17" s="51">
        <v>0.0506944444444444</v>
      </c>
      <c r="H17" s="73">
        <v>0.001400462962963006</v>
      </c>
      <c r="I17" s="51">
        <v>0.05358796296296297</v>
      </c>
      <c r="J17" s="51">
        <f t="shared" si="0"/>
        <v>0.002893518518518566</v>
      </c>
      <c r="K17" s="51" t="s">
        <v>23</v>
      </c>
      <c r="L17" s="51">
        <f t="shared" si="1"/>
        <v>0.002893518518518566</v>
      </c>
      <c r="M17" s="51">
        <v>0.11879629629629629</v>
      </c>
      <c r="N17" s="51">
        <v>0.11876157407407407</v>
      </c>
      <c r="O17" s="51" t="s">
        <v>23</v>
      </c>
      <c r="P17" s="51">
        <f t="shared" si="2"/>
        <v>0.11879629629629629</v>
      </c>
      <c r="Q17" s="33">
        <f t="shared" si="3"/>
        <v>0.12165509259259263</v>
      </c>
      <c r="R17" s="33" t="s">
        <v>23</v>
      </c>
      <c r="S17" s="33">
        <f t="shared" si="4"/>
        <v>0.12165509259259263</v>
      </c>
      <c r="T17" s="51">
        <v>0.0541666666666666</v>
      </c>
      <c r="U17" s="61" t="s">
        <v>315</v>
      </c>
      <c r="V17" s="51">
        <v>0.0694675925925926</v>
      </c>
      <c r="W17" s="51">
        <f t="shared" si="5"/>
        <v>0.015300925925925996</v>
      </c>
      <c r="X17" s="52" t="s">
        <v>23</v>
      </c>
      <c r="Y17" s="53">
        <f t="shared" si="6"/>
        <v>0.015300925925925996</v>
      </c>
      <c r="Z17" s="51">
        <f t="shared" si="7"/>
        <v>0.13695601851851863</v>
      </c>
      <c r="AA17" s="52" t="s">
        <v>23</v>
      </c>
      <c r="AB17" s="51">
        <f t="shared" si="8"/>
        <v>0.13695601851851863</v>
      </c>
      <c r="AC17" s="51">
        <v>0.0713310185185185</v>
      </c>
      <c r="AD17" s="51">
        <v>0.07131944444444445</v>
      </c>
      <c r="AE17" s="52" t="s">
        <v>23</v>
      </c>
      <c r="AF17" s="51">
        <f t="shared" si="9"/>
        <v>0.0713310185185185</v>
      </c>
      <c r="AG17" s="51">
        <f t="shared" si="10"/>
        <v>0.20827546296296306</v>
      </c>
      <c r="AH17" s="52"/>
      <c r="AI17" s="53"/>
    </row>
    <row r="18" spans="1:35" ht="16.5">
      <c r="A18" s="1" t="s">
        <v>40</v>
      </c>
      <c r="B18" s="2">
        <v>85</v>
      </c>
      <c r="C18" s="5" t="s">
        <v>62</v>
      </c>
      <c r="D18" s="14" t="s">
        <v>63</v>
      </c>
      <c r="E18" s="15" t="s">
        <v>64</v>
      </c>
      <c r="G18" s="51">
        <v>0.0243055555555555</v>
      </c>
      <c r="H18" s="73">
        <v>0.0014120370370370935</v>
      </c>
      <c r="I18" s="51">
        <v>0.027141203703703706</v>
      </c>
      <c r="J18" s="51">
        <f t="shared" si="0"/>
        <v>0.002835648148148205</v>
      </c>
      <c r="K18" s="51" t="s">
        <v>23</v>
      </c>
      <c r="L18" s="51">
        <f t="shared" si="1"/>
        <v>0.002835648148148205</v>
      </c>
      <c r="M18" s="51">
        <v>0.11912037037037</v>
      </c>
      <c r="N18" s="74">
        <f>M18</f>
        <v>0.11912037037037</v>
      </c>
      <c r="O18" s="51" t="s">
        <v>23</v>
      </c>
      <c r="P18" s="51">
        <f t="shared" si="2"/>
        <v>0.11912037037037</v>
      </c>
      <c r="Q18" s="33">
        <f t="shared" si="3"/>
        <v>0.1219560185185182</v>
      </c>
      <c r="R18" s="33" t="s">
        <v>23</v>
      </c>
      <c r="S18" s="33">
        <f t="shared" si="4"/>
        <v>0.1219560185185182</v>
      </c>
      <c r="T18" s="51">
        <v>0.05</v>
      </c>
      <c r="U18" s="61" t="s">
        <v>377</v>
      </c>
      <c r="V18" s="51">
        <v>0.06505787037037036</v>
      </c>
      <c r="W18" s="51">
        <f t="shared" si="5"/>
        <v>0.01505787037037036</v>
      </c>
      <c r="X18" s="52" t="s">
        <v>23</v>
      </c>
      <c r="Y18" s="53">
        <f t="shared" si="6"/>
        <v>0.01505787037037036</v>
      </c>
      <c r="Z18" s="51">
        <f t="shared" si="7"/>
        <v>0.13701388888888855</v>
      </c>
      <c r="AA18" s="52" t="s">
        <v>23</v>
      </c>
      <c r="AB18" s="51">
        <f t="shared" si="8"/>
        <v>0.13701388888888855</v>
      </c>
      <c r="AC18" s="51">
        <v>0.0713310185185185</v>
      </c>
      <c r="AD18" s="74">
        <f aca="true" t="shared" si="11" ref="AD18:AD25">AC18</f>
        <v>0.0713310185185185</v>
      </c>
      <c r="AE18" s="52" t="s">
        <v>23</v>
      </c>
      <c r="AF18" s="51">
        <f t="shared" si="9"/>
        <v>0.0713310185185185</v>
      </c>
      <c r="AG18" s="51">
        <f t="shared" si="10"/>
        <v>0.20834490740740705</v>
      </c>
      <c r="AH18" s="52"/>
      <c r="AI18" s="53"/>
    </row>
    <row r="19" spans="1:35" ht="16.5">
      <c r="A19" s="1" t="s">
        <v>43</v>
      </c>
      <c r="B19" s="2">
        <v>73</v>
      </c>
      <c r="C19" s="5" t="s">
        <v>76</v>
      </c>
      <c r="D19" s="14" t="s">
        <v>77</v>
      </c>
      <c r="E19" s="15" t="s">
        <v>25</v>
      </c>
      <c r="G19" s="51">
        <v>0.0236111111111111</v>
      </c>
      <c r="H19" s="73">
        <v>0.001423611111111122</v>
      </c>
      <c r="I19" s="51">
        <v>0.026458333333333334</v>
      </c>
      <c r="J19" s="51">
        <f t="shared" si="0"/>
        <v>0.0028472222222222336</v>
      </c>
      <c r="K19" s="51" t="s">
        <v>23</v>
      </c>
      <c r="L19" s="51">
        <f t="shared" si="1"/>
        <v>0.0028472222222222336</v>
      </c>
      <c r="M19" s="51">
        <v>0.11912037037037</v>
      </c>
      <c r="N19" s="74">
        <f>M19</f>
        <v>0.11912037037037</v>
      </c>
      <c r="O19" s="51" t="s">
        <v>23</v>
      </c>
      <c r="P19" s="51">
        <f t="shared" si="2"/>
        <v>0.11912037037037</v>
      </c>
      <c r="Q19" s="33">
        <f t="shared" si="3"/>
        <v>0.12196759259259224</v>
      </c>
      <c r="R19" s="33" t="s">
        <v>23</v>
      </c>
      <c r="S19" s="33">
        <f t="shared" si="4"/>
        <v>0.12196759259259224</v>
      </c>
      <c r="T19" s="51">
        <v>0.0472222222222222</v>
      </c>
      <c r="U19" s="61" t="s">
        <v>369</v>
      </c>
      <c r="V19" s="51">
        <v>0.062303240740740735</v>
      </c>
      <c r="W19" s="51">
        <f t="shared" si="5"/>
        <v>0.015081018518518535</v>
      </c>
      <c r="X19" s="52" t="s">
        <v>23</v>
      </c>
      <c r="Y19" s="53">
        <f t="shared" si="6"/>
        <v>0.015081018518518535</v>
      </c>
      <c r="Z19" s="51">
        <f t="shared" si="7"/>
        <v>0.13704861111111077</v>
      </c>
      <c r="AA19" s="52" t="s">
        <v>23</v>
      </c>
      <c r="AB19" s="51">
        <f t="shared" si="8"/>
        <v>0.13704861111111077</v>
      </c>
      <c r="AC19" s="51">
        <v>0.0713310185185185</v>
      </c>
      <c r="AD19" s="74">
        <f t="shared" si="11"/>
        <v>0.0713310185185185</v>
      </c>
      <c r="AE19" s="52" t="s">
        <v>23</v>
      </c>
      <c r="AF19" s="51">
        <f t="shared" si="9"/>
        <v>0.0713310185185185</v>
      </c>
      <c r="AG19" s="51">
        <f t="shared" si="10"/>
        <v>0.20837962962962928</v>
      </c>
      <c r="AH19" s="52"/>
      <c r="AI19" s="53"/>
    </row>
    <row r="20" spans="1:35" ht="16.5">
      <c r="A20" s="1" t="s">
        <v>46</v>
      </c>
      <c r="B20" s="2">
        <v>20</v>
      </c>
      <c r="C20" s="5" t="s">
        <v>44</v>
      </c>
      <c r="D20" s="14" t="s">
        <v>45</v>
      </c>
      <c r="E20" s="15" t="s">
        <v>29</v>
      </c>
      <c r="G20" s="51">
        <v>0.0375</v>
      </c>
      <c r="H20" s="73">
        <v>0.0015856481481481485</v>
      </c>
      <c r="I20" s="51">
        <v>0.040497685185185185</v>
      </c>
      <c r="J20" s="51">
        <f t="shared" si="0"/>
        <v>0.0029976851851851866</v>
      </c>
      <c r="K20" s="51" t="s">
        <v>23</v>
      </c>
      <c r="L20" s="51">
        <f t="shared" si="1"/>
        <v>0.0029976851851851866</v>
      </c>
      <c r="M20" s="51">
        <v>0.11879629629629629</v>
      </c>
      <c r="N20" s="51">
        <v>0.11871527777777778</v>
      </c>
      <c r="O20" s="51" t="s">
        <v>23</v>
      </c>
      <c r="P20" s="51">
        <f t="shared" si="2"/>
        <v>0.11879629629629629</v>
      </c>
      <c r="Q20" s="33">
        <f t="shared" si="3"/>
        <v>0.12171296296296297</v>
      </c>
      <c r="R20" s="33" t="s">
        <v>23</v>
      </c>
      <c r="S20" s="33">
        <f t="shared" si="4"/>
        <v>0.12171296296296297</v>
      </c>
      <c r="T20" s="51">
        <v>0.0534722222222222</v>
      </c>
      <c r="U20" s="61" t="s">
        <v>330</v>
      </c>
      <c r="V20" s="51">
        <v>0.06890046296296297</v>
      </c>
      <c r="W20" s="51">
        <f t="shared" si="5"/>
        <v>0.01542824074074077</v>
      </c>
      <c r="X20" s="52" t="s">
        <v>23</v>
      </c>
      <c r="Y20" s="53">
        <f t="shared" si="6"/>
        <v>0.01542824074074077</v>
      </c>
      <c r="Z20" s="51">
        <f t="shared" si="7"/>
        <v>0.13714120370370375</v>
      </c>
      <c r="AA20" s="52" t="s">
        <v>23</v>
      </c>
      <c r="AB20" s="51">
        <f t="shared" si="8"/>
        <v>0.13714120370370375</v>
      </c>
      <c r="AC20" s="51">
        <v>0.0713310185185185</v>
      </c>
      <c r="AD20" s="74">
        <f t="shared" si="11"/>
        <v>0.0713310185185185</v>
      </c>
      <c r="AE20" s="52" t="s">
        <v>23</v>
      </c>
      <c r="AF20" s="51">
        <f t="shared" si="9"/>
        <v>0.0713310185185185</v>
      </c>
      <c r="AG20" s="51">
        <f t="shared" si="10"/>
        <v>0.20847222222222225</v>
      </c>
      <c r="AH20" s="52"/>
      <c r="AI20" s="53"/>
    </row>
    <row r="21" spans="1:35" ht="16.5">
      <c r="A21" s="1" t="s">
        <v>49</v>
      </c>
      <c r="B21" s="2">
        <v>43</v>
      </c>
      <c r="C21" s="5" t="s">
        <v>50</v>
      </c>
      <c r="D21" s="14" t="s">
        <v>51</v>
      </c>
      <c r="E21" s="15" t="s">
        <v>52</v>
      </c>
      <c r="G21" s="51">
        <v>0.0125</v>
      </c>
      <c r="H21" s="73">
        <v>0.001446759259259257</v>
      </c>
      <c r="I21" s="51">
        <v>0.015416666666666667</v>
      </c>
      <c r="J21" s="51">
        <f t="shared" si="0"/>
        <v>0.0029166666666666664</v>
      </c>
      <c r="K21" s="51" t="s">
        <v>23</v>
      </c>
      <c r="L21" s="51">
        <f t="shared" si="1"/>
        <v>0.0029166666666666664</v>
      </c>
      <c r="M21" s="51">
        <v>0.11881944444444444</v>
      </c>
      <c r="N21" s="74">
        <f aca="true" t="shared" si="12" ref="N21:N37">M21</f>
        <v>0.11881944444444444</v>
      </c>
      <c r="O21" s="51" t="s">
        <v>23</v>
      </c>
      <c r="P21" s="51">
        <f t="shared" si="2"/>
        <v>0.11881944444444444</v>
      </c>
      <c r="Q21" s="33">
        <f t="shared" si="3"/>
        <v>0.1217361111111111</v>
      </c>
      <c r="R21" s="33" t="s">
        <v>23</v>
      </c>
      <c r="S21" s="33">
        <f t="shared" si="4"/>
        <v>0.1217361111111111</v>
      </c>
      <c r="T21" s="51">
        <v>0.0520833333333333</v>
      </c>
      <c r="U21" s="61" t="s">
        <v>349</v>
      </c>
      <c r="V21" s="51">
        <v>0.06756944444444445</v>
      </c>
      <c r="W21" s="51">
        <f t="shared" si="5"/>
        <v>0.015486111111111145</v>
      </c>
      <c r="X21" s="52" t="s">
        <v>23</v>
      </c>
      <c r="Y21" s="53">
        <f t="shared" si="6"/>
        <v>0.015486111111111145</v>
      </c>
      <c r="Z21" s="51">
        <f t="shared" si="7"/>
        <v>0.13722222222222225</v>
      </c>
      <c r="AA21" s="52" t="s">
        <v>23</v>
      </c>
      <c r="AB21" s="51">
        <f t="shared" si="8"/>
        <v>0.13722222222222225</v>
      </c>
      <c r="AC21" s="51">
        <v>0.0713310185185185</v>
      </c>
      <c r="AD21" s="74">
        <f t="shared" si="11"/>
        <v>0.0713310185185185</v>
      </c>
      <c r="AE21" s="52" t="s">
        <v>23</v>
      </c>
      <c r="AF21" s="51">
        <f t="shared" si="9"/>
        <v>0.0713310185185185</v>
      </c>
      <c r="AG21" s="51">
        <f t="shared" si="10"/>
        <v>0.20855324074074075</v>
      </c>
      <c r="AH21" s="52"/>
      <c r="AI21" s="53"/>
    </row>
    <row r="22" spans="1:35" ht="16.5">
      <c r="A22" s="1" t="s">
        <v>53</v>
      </c>
      <c r="B22" s="34">
        <v>18</v>
      </c>
      <c r="C22" s="5" t="s">
        <v>79</v>
      </c>
      <c r="D22" s="14" t="s">
        <v>80</v>
      </c>
      <c r="E22" s="15" t="s">
        <v>29</v>
      </c>
      <c r="G22" s="51">
        <v>0.0541666666666666</v>
      </c>
      <c r="H22" s="73">
        <v>0.001423611111111181</v>
      </c>
      <c r="I22" s="51">
        <v>0.05702546296296296</v>
      </c>
      <c r="J22" s="51">
        <f t="shared" si="0"/>
        <v>0.0028587962962963592</v>
      </c>
      <c r="K22" s="51" t="s">
        <v>23</v>
      </c>
      <c r="L22" s="51">
        <f t="shared" si="1"/>
        <v>0.0028587962962963592</v>
      </c>
      <c r="M22" s="51">
        <v>0.11912037037037</v>
      </c>
      <c r="N22" s="74">
        <f t="shared" si="12"/>
        <v>0.11912037037037</v>
      </c>
      <c r="O22" s="51" t="s">
        <v>23</v>
      </c>
      <c r="P22" s="51">
        <f t="shared" si="2"/>
        <v>0.11912037037037</v>
      </c>
      <c r="Q22" s="33">
        <f t="shared" si="3"/>
        <v>0.12197916666666636</v>
      </c>
      <c r="R22" s="33" t="s">
        <v>23</v>
      </c>
      <c r="S22" s="33">
        <f t="shared" si="4"/>
        <v>0.12197916666666636</v>
      </c>
      <c r="T22" s="51">
        <v>0.0458333333333333</v>
      </c>
      <c r="U22" s="61" t="s">
        <v>329</v>
      </c>
      <c r="V22" s="51">
        <v>0.061134259259259256</v>
      </c>
      <c r="W22" s="51">
        <f t="shared" si="5"/>
        <v>0.015300925925925954</v>
      </c>
      <c r="X22" s="52" t="s">
        <v>23</v>
      </c>
      <c r="Y22" s="53">
        <f t="shared" si="6"/>
        <v>0.015300925925925954</v>
      </c>
      <c r="Z22" s="51">
        <f t="shared" si="7"/>
        <v>0.13728009259259233</v>
      </c>
      <c r="AA22" s="52" t="s">
        <v>23</v>
      </c>
      <c r="AB22" s="51">
        <f t="shared" si="8"/>
        <v>0.13728009259259233</v>
      </c>
      <c r="AC22" s="51">
        <v>0.0713310185185185</v>
      </c>
      <c r="AD22" s="74">
        <f t="shared" si="11"/>
        <v>0.0713310185185185</v>
      </c>
      <c r="AE22" s="52" t="s">
        <v>23</v>
      </c>
      <c r="AF22" s="51">
        <f t="shared" si="9"/>
        <v>0.0713310185185185</v>
      </c>
      <c r="AG22" s="51">
        <f t="shared" si="10"/>
        <v>0.20861111111111083</v>
      </c>
      <c r="AH22" s="52"/>
      <c r="AI22" s="53"/>
    </row>
    <row r="23" spans="1:35" ht="16.5">
      <c r="A23" s="1" t="s">
        <v>56</v>
      </c>
      <c r="B23" s="2">
        <v>38</v>
      </c>
      <c r="C23" s="5" t="s">
        <v>100</v>
      </c>
      <c r="D23" s="14" t="s">
        <v>101</v>
      </c>
      <c r="E23" s="15" t="s">
        <v>52</v>
      </c>
      <c r="G23" s="51">
        <v>0.0555555555555555</v>
      </c>
      <c r="H23" s="73">
        <v>0.0014699074074074614</v>
      </c>
      <c r="I23" s="51">
        <v>0.058472222222222224</v>
      </c>
      <c r="J23" s="51">
        <f t="shared" si="0"/>
        <v>0.002916666666666727</v>
      </c>
      <c r="K23" s="51" t="s">
        <v>23</v>
      </c>
      <c r="L23" s="51">
        <f t="shared" si="1"/>
        <v>0.002916666666666727</v>
      </c>
      <c r="M23" s="51">
        <v>0.11912037037037</v>
      </c>
      <c r="N23" s="74">
        <f t="shared" si="12"/>
        <v>0.11912037037037</v>
      </c>
      <c r="O23" s="51" t="s">
        <v>23</v>
      </c>
      <c r="P23" s="51">
        <f t="shared" si="2"/>
        <v>0.11912037037037</v>
      </c>
      <c r="Q23" s="33">
        <f t="shared" si="3"/>
        <v>0.12203703703703672</v>
      </c>
      <c r="R23" s="33" t="s">
        <v>23</v>
      </c>
      <c r="S23" s="33">
        <f t="shared" si="4"/>
        <v>0.12203703703703672</v>
      </c>
      <c r="T23" s="51">
        <v>0.0416666666666666</v>
      </c>
      <c r="U23" s="61" t="s">
        <v>345</v>
      </c>
      <c r="V23" s="51">
        <v>0.056909722222222216</v>
      </c>
      <c r="W23" s="51">
        <f t="shared" si="5"/>
        <v>0.015243055555555614</v>
      </c>
      <c r="X23" s="52" t="s">
        <v>23</v>
      </c>
      <c r="Y23" s="53">
        <f t="shared" si="6"/>
        <v>0.015243055555555614</v>
      </c>
      <c r="Z23" s="51">
        <f t="shared" si="7"/>
        <v>0.13728009259259233</v>
      </c>
      <c r="AA23" s="52" t="s">
        <v>23</v>
      </c>
      <c r="AB23" s="51">
        <f t="shared" si="8"/>
        <v>0.13728009259259233</v>
      </c>
      <c r="AC23" s="51">
        <v>0.0713310185185185</v>
      </c>
      <c r="AD23" s="74">
        <f t="shared" si="11"/>
        <v>0.0713310185185185</v>
      </c>
      <c r="AE23" s="52" t="s">
        <v>23</v>
      </c>
      <c r="AF23" s="51">
        <f t="shared" si="9"/>
        <v>0.0713310185185185</v>
      </c>
      <c r="AG23" s="51">
        <f t="shared" si="10"/>
        <v>0.20861111111111083</v>
      </c>
      <c r="AH23" s="52"/>
      <c r="AI23" s="53"/>
    </row>
    <row r="24" spans="1:35" ht="16.5">
      <c r="A24" s="1" t="s">
        <v>61</v>
      </c>
      <c r="B24" s="2">
        <v>39</v>
      </c>
      <c r="C24" s="5" t="s">
        <v>86</v>
      </c>
      <c r="D24" s="14" t="s">
        <v>87</v>
      </c>
      <c r="E24" s="15" t="s">
        <v>52</v>
      </c>
      <c r="G24" s="51">
        <v>0.0472222222222222</v>
      </c>
      <c r="H24" s="73">
        <v>0.0014236111111111324</v>
      </c>
      <c r="I24" s="51">
        <v>0.0500925925925926</v>
      </c>
      <c r="J24" s="51">
        <f t="shared" si="0"/>
        <v>0.002870370370370398</v>
      </c>
      <c r="K24" s="51" t="s">
        <v>23</v>
      </c>
      <c r="L24" s="51">
        <f t="shared" si="1"/>
        <v>0.002870370370370398</v>
      </c>
      <c r="M24" s="51">
        <v>0.11912037037037</v>
      </c>
      <c r="N24" s="74">
        <f t="shared" si="12"/>
        <v>0.11912037037037</v>
      </c>
      <c r="O24" s="51" t="s">
        <v>23</v>
      </c>
      <c r="P24" s="51">
        <f t="shared" si="2"/>
        <v>0.11912037037037</v>
      </c>
      <c r="Q24" s="33">
        <f t="shared" si="3"/>
        <v>0.1219907407407404</v>
      </c>
      <c r="R24" s="33" t="s">
        <v>23</v>
      </c>
      <c r="S24" s="33">
        <f t="shared" si="4"/>
        <v>0.1219907407407404</v>
      </c>
      <c r="T24" s="51">
        <v>0.0451388888888888</v>
      </c>
      <c r="U24" s="61" t="s">
        <v>329</v>
      </c>
      <c r="V24" s="51">
        <v>0.060439814814814814</v>
      </c>
      <c r="W24" s="51">
        <f t="shared" si="5"/>
        <v>0.015300925925926016</v>
      </c>
      <c r="X24" s="52" t="s">
        <v>23</v>
      </c>
      <c r="Y24" s="53">
        <f t="shared" si="6"/>
        <v>0.015300925925926016</v>
      </c>
      <c r="Z24" s="51">
        <f t="shared" si="7"/>
        <v>0.13729166666666642</v>
      </c>
      <c r="AA24" s="52" t="s">
        <v>23</v>
      </c>
      <c r="AB24" s="51">
        <f t="shared" si="8"/>
        <v>0.13729166666666642</v>
      </c>
      <c r="AC24" s="51">
        <v>0.0713310185185185</v>
      </c>
      <c r="AD24" s="74">
        <f t="shared" si="11"/>
        <v>0.0713310185185185</v>
      </c>
      <c r="AE24" s="52" t="s">
        <v>23</v>
      </c>
      <c r="AF24" s="51">
        <f t="shared" si="9"/>
        <v>0.0713310185185185</v>
      </c>
      <c r="AG24" s="51">
        <f t="shared" si="10"/>
        <v>0.20862268518518493</v>
      </c>
      <c r="AH24" s="52"/>
      <c r="AI24" s="53"/>
    </row>
    <row r="25" spans="1:35" ht="16.5">
      <c r="A25" s="1" t="s">
        <v>65</v>
      </c>
      <c r="B25" s="2">
        <v>61</v>
      </c>
      <c r="C25" s="5" t="s">
        <v>82</v>
      </c>
      <c r="D25" s="14" t="s">
        <v>83</v>
      </c>
      <c r="E25" s="15" t="s">
        <v>84</v>
      </c>
      <c r="G25" s="51">
        <v>0.0229166666666666</v>
      </c>
      <c r="H25" s="73">
        <v>0.0014004629629630304</v>
      </c>
      <c r="I25" s="51">
        <v>0.025775462962962962</v>
      </c>
      <c r="J25" s="51">
        <f t="shared" si="0"/>
        <v>0.0028587962962963627</v>
      </c>
      <c r="K25" s="51" t="s">
        <v>23</v>
      </c>
      <c r="L25" s="51">
        <f t="shared" si="1"/>
        <v>0.0028587962962963627</v>
      </c>
      <c r="M25" s="51">
        <v>0.11912037037037</v>
      </c>
      <c r="N25" s="74">
        <f t="shared" si="12"/>
        <v>0.11912037037037</v>
      </c>
      <c r="O25" s="51" t="s">
        <v>23</v>
      </c>
      <c r="P25" s="51">
        <f t="shared" si="2"/>
        <v>0.11912037037037</v>
      </c>
      <c r="Q25" s="33">
        <f t="shared" si="3"/>
        <v>0.12197916666666636</v>
      </c>
      <c r="R25" s="33" t="s">
        <v>23</v>
      </c>
      <c r="S25" s="33">
        <f t="shared" si="4"/>
        <v>0.12197916666666636</v>
      </c>
      <c r="T25" s="51">
        <v>0.0465277777777777</v>
      </c>
      <c r="U25" s="61" t="s">
        <v>362</v>
      </c>
      <c r="V25" s="51">
        <v>0.061875000000000006</v>
      </c>
      <c r="W25" s="51">
        <f t="shared" si="5"/>
        <v>0.015347222222222304</v>
      </c>
      <c r="X25" s="52" t="s">
        <v>23</v>
      </c>
      <c r="Y25" s="53">
        <f t="shared" si="6"/>
        <v>0.015347222222222304</v>
      </c>
      <c r="Z25" s="51">
        <f t="shared" si="7"/>
        <v>0.13732638888888865</v>
      </c>
      <c r="AA25" s="52" t="s">
        <v>23</v>
      </c>
      <c r="AB25" s="51">
        <f t="shared" si="8"/>
        <v>0.13732638888888865</v>
      </c>
      <c r="AC25" s="51">
        <v>0.0713310185185185</v>
      </c>
      <c r="AD25" s="74">
        <f t="shared" si="11"/>
        <v>0.0713310185185185</v>
      </c>
      <c r="AE25" s="52" t="s">
        <v>23</v>
      </c>
      <c r="AF25" s="51">
        <f t="shared" si="9"/>
        <v>0.0713310185185185</v>
      </c>
      <c r="AG25" s="51">
        <f t="shared" si="10"/>
        <v>0.20865740740740715</v>
      </c>
      <c r="AH25" s="52"/>
      <c r="AI25" s="53"/>
    </row>
    <row r="26" spans="1:35" ht="16.5">
      <c r="A26" s="1" t="s">
        <v>69</v>
      </c>
      <c r="B26" s="2">
        <v>6</v>
      </c>
      <c r="C26" s="5" t="s">
        <v>47</v>
      </c>
      <c r="D26" s="14" t="s">
        <v>48</v>
      </c>
      <c r="E26" s="15" t="s">
        <v>33</v>
      </c>
      <c r="G26" s="51">
        <v>0.0534722222222222</v>
      </c>
      <c r="H26" s="73">
        <v>0.0014467592592592796</v>
      </c>
      <c r="I26" s="51">
        <v>0.056400462962962965</v>
      </c>
      <c r="J26" s="51">
        <f t="shared" si="0"/>
        <v>0.002928240740740766</v>
      </c>
      <c r="K26" s="51" t="s">
        <v>23</v>
      </c>
      <c r="L26" s="51">
        <f t="shared" si="1"/>
        <v>0.002928240740740766</v>
      </c>
      <c r="M26" s="51">
        <v>0.11879629629629629</v>
      </c>
      <c r="N26" s="74">
        <f t="shared" si="12"/>
        <v>0.11879629629629629</v>
      </c>
      <c r="O26" s="51" t="s">
        <v>23</v>
      </c>
      <c r="P26" s="51">
        <f t="shared" si="2"/>
        <v>0.11879629629629629</v>
      </c>
      <c r="Q26" s="33">
        <f t="shared" si="3"/>
        <v>0.12172453703703706</v>
      </c>
      <c r="R26" s="33" t="s">
        <v>23</v>
      </c>
      <c r="S26" s="33">
        <f t="shared" si="4"/>
        <v>0.12172453703703706</v>
      </c>
      <c r="T26" s="51">
        <v>0.0527777777777777</v>
      </c>
      <c r="U26" s="61" t="s">
        <v>311</v>
      </c>
      <c r="V26" s="51">
        <v>0.06847222222222223</v>
      </c>
      <c r="W26" s="51">
        <f t="shared" si="5"/>
        <v>0.015694444444444525</v>
      </c>
      <c r="X26" s="52" t="s">
        <v>23</v>
      </c>
      <c r="Y26" s="53">
        <f t="shared" si="6"/>
        <v>0.015694444444444525</v>
      </c>
      <c r="Z26" s="51">
        <f t="shared" si="7"/>
        <v>0.13741898148148157</v>
      </c>
      <c r="AA26" s="52" t="s">
        <v>23</v>
      </c>
      <c r="AB26" s="51">
        <f t="shared" si="8"/>
        <v>0.13741898148148157</v>
      </c>
      <c r="AC26" s="51">
        <v>0.0713310185185185</v>
      </c>
      <c r="AD26" s="51">
        <v>0.07125</v>
      </c>
      <c r="AE26" s="52" t="s">
        <v>23</v>
      </c>
      <c r="AF26" s="51">
        <f t="shared" si="9"/>
        <v>0.0713310185185185</v>
      </c>
      <c r="AG26" s="51">
        <f t="shared" si="10"/>
        <v>0.20866898148148155</v>
      </c>
      <c r="AH26" s="52"/>
      <c r="AI26" s="53"/>
    </row>
    <row r="27" spans="1:35" ht="16.5">
      <c r="A27" s="1" t="s">
        <v>72</v>
      </c>
      <c r="B27" s="2">
        <v>57</v>
      </c>
      <c r="C27" s="5" t="s">
        <v>66</v>
      </c>
      <c r="D27" s="14" t="s">
        <v>67</v>
      </c>
      <c r="E27" s="15" t="s">
        <v>68</v>
      </c>
      <c r="G27" s="51">
        <v>0.0493055555555555</v>
      </c>
      <c r="H27" s="73">
        <v>0.0014467592592593143</v>
      </c>
      <c r="I27" s="51">
        <v>0.052141203703703703</v>
      </c>
      <c r="J27" s="51">
        <f t="shared" si="0"/>
        <v>0.002835648148148205</v>
      </c>
      <c r="K27" s="51" t="s">
        <v>23</v>
      </c>
      <c r="L27" s="51">
        <f t="shared" si="1"/>
        <v>0.002835648148148205</v>
      </c>
      <c r="M27" s="51">
        <v>0.11912037037037</v>
      </c>
      <c r="N27" s="74">
        <f t="shared" si="12"/>
        <v>0.11912037037037</v>
      </c>
      <c r="O27" s="51" t="s">
        <v>23</v>
      </c>
      <c r="P27" s="51">
        <f t="shared" si="2"/>
        <v>0.11912037037037</v>
      </c>
      <c r="Q27" s="33">
        <f t="shared" si="3"/>
        <v>0.1219560185185182</v>
      </c>
      <c r="R27" s="33" t="s">
        <v>23</v>
      </c>
      <c r="S27" s="33">
        <f t="shared" si="4"/>
        <v>0.1219560185185182</v>
      </c>
      <c r="T27" s="51">
        <v>0.0493055555555555</v>
      </c>
      <c r="U27" s="61" t="s">
        <v>359</v>
      </c>
      <c r="V27" s="51">
        <v>0.06473379629629629</v>
      </c>
      <c r="W27" s="51">
        <f t="shared" si="5"/>
        <v>0.015428240740740791</v>
      </c>
      <c r="X27" s="52" t="s">
        <v>23</v>
      </c>
      <c r="Y27" s="53">
        <f t="shared" si="6"/>
        <v>0.015428240740740791</v>
      </c>
      <c r="Z27" s="51">
        <f t="shared" si="7"/>
        <v>0.13738425925925898</v>
      </c>
      <c r="AA27" s="52" t="s">
        <v>23</v>
      </c>
      <c r="AB27" s="51">
        <f t="shared" si="8"/>
        <v>0.13738425925925898</v>
      </c>
      <c r="AC27" s="51">
        <v>0.0713310185185185</v>
      </c>
      <c r="AD27" s="74">
        <f>AC27</f>
        <v>0.0713310185185185</v>
      </c>
      <c r="AE27" s="52" t="s">
        <v>23</v>
      </c>
      <c r="AF27" s="51">
        <f t="shared" si="9"/>
        <v>0.0713310185185185</v>
      </c>
      <c r="AG27" s="51">
        <f t="shared" si="10"/>
        <v>0.20871527777777749</v>
      </c>
      <c r="AH27" s="52"/>
      <c r="AI27" s="53"/>
    </row>
    <row r="28" spans="1:35" ht="16.5">
      <c r="A28" s="1" t="s">
        <v>75</v>
      </c>
      <c r="B28" s="2">
        <v>22</v>
      </c>
      <c r="C28" s="5" t="s">
        <v>106</v>
      </c>
      <c r="D28" s="14" t="s">
        <v>107</v>
      </c>
      <c r="E28" s="15" t="s">
        <v>29</v>
      </c>
      <c r="G28" s="51">
        <v>0.0194444444444444</v>
      </c>
      <c r="H28" s="73">
        <v>0.001469907407407451</v>
      </c>
      <c r="I28" s="51">
        <v>0.022372685185185186</v>
      </c>
      <c r="J28" s="51">
        <f t="shared" si="0"/>
        <v>0.0029282407407407868</v>
      </c>
      <c r="K28" s="51" t="s">
        <v>23</v>
      </c>
      <c r="L28" s="51">
        <f t="shared" si="1"/>
        <v>0.0029282407407407868</v>
      </c>
      <c r="M28" s="51">
        <v>0.11912037037037</v>
      </c>
      <c r="N28" s="74">
        <f t="shared" si="12"/>
        <v>0.11912037037037</v>
      </c>
      <c r="O28" s="51" t="s">
        <v>23</v>
      </c>
      <c r="P28" s="51">
        <f t="shared" si="2"/>
        <v>0.11912037037037</v>
      </c>
      <c r="Q28" s="33">
        <f t="shared" si="3"/>
        <v>0.12204861111111079</v>
      </c>
      <c r="R28" s="33" t="s">
        <v>23</v>
      </c>
      <c r="S28" s="33">
        <f t="shared" si="4"/>
        <v>0.12204861111111079</v>
      </c>
      <c r="T28" s="51">
        <v>0.0402777777777777</v>
      </c>
      <c r="U28" s="61" t="s">
        <v>332</v>
      </c>
      <c r="V28" s="51">
        <v>0.05569444444444444</v>
      </c>
      <c r="W28" s="51">
        <f t="shared" si="5"/>
        <v>0.015416666666666745</v>
      </c>
      <c r="X28" s="52" t="s">
        <v>23</v>
      </c>
      <c r="Y28" s="53">
        <f t="shared" si="6"/>
        <v>0.015416666666666745</v>
      </c>
      <c r="Z28" s="51">
        <f t="shared" si="7"/>
        <v>0.13746527777777753</v>
      </c>
      <c r="AA28" s="52" t="s">
        <v>23</v>
      </c>
      <c r="AB28" s="51">
        <f t="shared" si="8"/>
        <v>0.13746527777777753</v>
      </c>
      <c r="AC28" s="51">
        <v>0.0713310185185185</v>
      </c>
      <c r="AD28" s="51">
        <v>0.07130787037037037</v>
      </c>
      <c r="AE28" s="52" t="s">
        <v>23</v>
      </c>
      <c r="AF28" s="51">
        <f t="shared" si="9"/>
        <v>0.0713310185185185</v>
      </c>
      <c r="AG28" s="51">
        <f t="shared" si="10"/>
        <v>0.2087731481481479</v>
      </c>
      <c r="AH28" s="52"/>
      <c r="AI28" s="53"/>
    </row>
    <row r="29" spans="1:35" ht="16.5">
      <c r="A29" s="1" t="s">
        <v>78</v>
      </c>
      <c r="B29" s="2">
        <v>3</v>
      </c>
      <c r="C29" s="5" t="s">
        <v>41</v>
      </c>
      <c r="D29" s="14" t="s">
        <v>42</v>
      </c>
      <c r="E29" s="15" t="s">
        <v>33</v>
      </c>
      <c r="G29" s="51">
        <v>0.0256944444444444</v>
      </c>
      <c r="H29" s="73">
        <v>0.0014120370370370797</v>
      </c>
      <c r="I29" s="51">
        <v>0.028530092592592593</v>
      </c>
      <c r="J29" s="51">
        <f t="shared" si="0"/>
        <v>0.0028356481481481913</v>
      </c>
      <c r="K29" s="51" t="s">
        <v>23</v>
      </c>
      <c r="L29" s="51">
        <f t="shared" si="1"/>
        <v>0.0028356481481481913</v>
      </c>
      <c r="M29" s="51">
        <v>0.11881944444444444</v>
      </c>
      <c r="N29" s="74">
        <f t="shared" si="12"/>
        <v>0.11881944444444444</v>
      </c>
      <c r="O29" s="51" t="s">
        <v>23</v>
      </c>
      <c r="P29" s="51">
        <f t="shared" si="2"/>
        <v>0.11881944444444444</v>
      </c>
      <c r="Q29" s="33">
        <f t="shared" si="3"/>
        <v>0.12165509259259263</v>
      </c>
      <c r="R29" s="33" t="s">
        <v>23</v>
      </c>
      <c r="S29" s="33">
        <f t="shared" si="4"/>
        <v>0.12165509259259263</v>
      </c>
      <c r="T29" s="51">
        <v>0.0548611111111111</v>
      </c>
      <c r="U29" s="61" t="s">
        <v>319</v>
      </c>
      <c r="V29" s="51">
        <v>0.07065972222222222</v>
      </c>
      <c r="W29" s="51">
        <f t="shared" si="5"/>
        <v>0.015798611111111124</v>
      </c>
      <c r="X29" s="52" t="s">
        <v>23</v>
      </c>
      <c r="Y29" s="53">
        <f t="shared" si="6"/>
        <v>0.015798611111111124</v>
      </c>
      <c r="Z29" s="51">
        <f t="shared" si="7"/>
        <v>0.13745370370370374</v>
      </c>
      <c r="AA29" s="52" t="s">
        <v>23</v>
      </c>
      <c r="AB29" s="51">
        <f t="shared" si="8"/>
        <v>0.13745370370370374</v>
      </c>
      <c r="AC29" s="51">
        <v>0.0713310185185185</v>
      </c>
      <c r="AD29" s="74">
        <f aca="true" t="shared" si="13" ref="AD29:AD37">AC29</f>
        <v>0.0713310185185185</v>
      </c>
      <c r="AE29" s="52" t="s">
        <v>23</v>
      </c>
      <c r="AF29" s="51">
        <f t="shared" si="9"/>
        <v>0.0713310185185185</v>
      </c>
      <c r="AG29" s="51">
        <f t="shared" si="10"/>
        <v>0.20878472222222225</v>
      </c>
      <c r="AH29" s="52"/>
      <c r="AI29" s="53"/>
    </row>
    <row r="30" spans="1:35" ht="16.5">
      <c r="A30" s="1" t="s">
        <v>81</v>
      </c>
      <c r="B30" s="2">
        <v>28</v>
      </c>
      <c r="C30" s="5" t="s">
        <v>57</v>
      </c>
      <c r="D30" s="14" t="s">
        <v>58</v>
      </c>
      <c r="E30" s="15" t="s">
        <v>59</v>
      </c>
      <c r="F30" s="8" t="s">
        <v>60</v>
      </c>
      <c r="G30" s="51">
        <v>0.00486111111111111</v>
      </c>
      <c r="H30" s="73">
        <v>0.0014004629629629645</v>
      </c>
      <c r="I30" s="51">
        <v>0.007673611111111111</v>
      </c>
      <c r="J30" s="51">
        <f t="shared" si="0"/>
        <v>0.0028125000000000008</v>
      </c>
      <c r="K30" s="51" t="s">
        <v>23</v>
      </c>
      <c r="L30" s="51">
        <f t="shared" si="1"/>
        <v>0.0028125000000000008</v>
      </c>
      <c r="M30" s="51">
        <v>0.11912037037037038</v>
      </c>
      <c r="N30" s="74">
        <f t="shared" si="12"/>
        <v>0.11912037037037038</v>
      </c>
      <c r="O30" s="51" t="s">
        <v>23</v>
      </c>
      <c r="P30" s="51">
        <f t="shared" si="2"/>
        <v>0.11912037037037038</v>
      </c>
      <c r="Q30" s="33">
        <f t="shared" si="3"/>
        <v>0.12193287037037037</v>
      </c>
      <c r="R30" s="33" t="s">
        <v>23</v>
      </c>
      <c r="S30" s="33">
        <f t="shared" si="4"/>
        <v>0.12193287037037037</v>
      </c>
      <c r="T30" s="51">
        <v>0.0506944444444444</v>
      </c>
      <c r="U30" s="61" t="s">
        <v>337</v>
      </c>
      <c r="V30" s="51">
        <v>0.06627314814814815</v>
      </c>
      <c r="W30" s="51">
        <f t="shared" si="5"/>
        <v>0.015578703703703747</v>
      </c>
      <c r="X30" s="52" t="s">
        <v>23</v>
      </c>
      <c r="Y30" s="53">
        <f t="shared" si="6"/>
        <v>0.015578703703703747</v>
      </c>
      <c r="Z30" s="51">
        <f t="shared" si="7"/>
        <v>0.1375115740740741</v>
      </c>
      <c r="AA30" s="52" t="s">
        <v>23</v>
      </c>
      <c r="AB30" s="51">
        <f t="shared" si="8"/>
        <v>0.1375115740740741</v>
      </c>
      <c r="AC30" s="51">
        <v>0.0713310185185185</v>
      </c>
      <c r="AD30" s="74">
        <f t="shared" si="13"/>
        <v>0.0713310185185185</v>
      </c>
      <c r="AE30" s="52" t="s">
        <v>23</v>
      </c>
      <c r="AF30" s="51">
        <f t="shared" si="9"/>
        <v>0.0713310185185185</v>
      </c>
      <c r="AG30" s="51">
        <f t="shared" si="10"/>
        <v>0.2088425925925926</v>
      </c>
      <c r="AH30" s="52"/>
      <c r="AI30" s="53"/>
    </row>
    <row r="31" spans="1:35" ht="16.5">
      <c r="A31" s="1" t="s">
        <v>85</v>
      </c>
      <c r="B31" s="2">
        <v>4</v>
      </c>
      <c r="C31" s="5" t="s">
        <v>54</v>
      </c>
      <c r="D31" s="14" t="s">
        <v>55</v>
      </c>
      <c r="E31" s="15" t="s">
        <v>33</v>
      </c>
      <c r="G31" s="51">
        <v>0.0354166666666666</v>
      </c>
      <c r="H31" s="73">
        <v>0.0014583333333333948</v>
      </c>
      <c r="I31" s="51">
        <v>0.03834490740740741</v>
      </c>
      <c r="J31" s="51">
        <f t="shared" si="0"/>
        <v>0.0029282407407408076</v>
      </c>
      <c r="K31" s="51" t="s">
        <v>23</v>
      </c>
      <c r="L31" s="51">
        <f t="shared" si="1"/>
        <v>0.0029282407407408076</v>
      </c>
      <c r="M31" s="51">
        <v>0.11881944444444444</v>
      </c>
      <c r="N31" s="74">
        <f t="shared" si="12"/>
        <v>0.11881944444444444</v>
      </c>
      <c r="O31" s="51" t="s">
        <v>23</v>
      </c>
      <c r="P31" s="51">
        <f t="shared" si="2"/>
        <v>0.11881944444444444</v>
      </c>
      <c r="Q31" s="33">
        <f t="shared" si="3"/>
        <v>0.12174768518518525</v>
      </c>
      <c r="R31" s="33" t="s">
        <v>23</v>
      </c>
      <c r="S31" s="33">
        <f t="shared" si="4"/>
        <v>0.12174768518518525</v>
      </c>
      <c r="T31" s="51">
        <v>0.0513888888888888</v>
      </c>
      <c r="U31" s="61" t="s">
        <v>320</v>
      </c>
      <c r="V31" s="51">
        <v>0.06728009259259259</v>
      </c>
      <c r="W31" s="51">
        <f t="shared" si="5"/>
        <v>0.015891203703703782</v>
      </c>
      <c r="X31" s="52" t="s">
        <v>23</v>
      </c>
      <c r="Y31" s="53">
        <f t="shared" si="6"/>
        <v>0.015891203703703782</v>
      </c>
      <c r="Z31" s="51">
        <f t="shared" si="7"/>
        <v>0.13763888888888903</v>
      </c>
      <c r="AA31" s="52" t="s">
        <v>23</v>
      </c>
      <c r="AB31" s="51">
        <f t="shared" si="8"/>
        <v>0.13763888888888903</v>
      </c>
      <c r="AC31" s="51">
        <v>0.0713310185185185</v>
      </c>
      <c r="AD31" s="74">
        <f t="shared" si="13"/>
        <v>0.0713310185185185</v>
      </c>
      <c r="AE31" s="52" t="s">
        <v>23</v>
      </c>
      <c r="AF31" s="51">
        <f t="shared" si="9"/>
        <v>0.0713310185185185</v>
      </c>
      <c r="AG31" s="51">
        <f t="shared" si="10"/>
        <v>0.20896990740740753</v>
      </c>
      <c r="AH31" s="52"/>
      <c r="AI31" s="53"/>
    </row>
    <row r="32" spans="1:35" ht="16.5">
      <c r="A32" s="1" t="s">
        <v>88</v>
      </c>
      <c r="B32" s="34">
        <v>16</v>
      </c>
      <c r="C32" s="6" t="s">
        <v>93</v>
      </c>
      <c r="D32" s="35" t="s">
        <v>94</v>
      </c>
      <c r="E32" s="19" t="s">
        <v>95</v>
      </c>
      <c r="F32" s="36"/>
      <c r="G32" s="33">
        <v>0.0270833333333333</v>
      </c>
      <c r="H32" s="75">
        <v>0.0014583333333333705</v>
      </c>
      <c r="I32" s="33">
        <v>0.029988425925925922</v>
      </c>
      <c r="J32" s="33">
        <f t="shared" si="0"/>
        <v>0.0029050925925926223</v>
      </c>
      <c r="K32" s="33" t="s">
        <v>23</v>
      </c>
      <c r="L32" s="33">
        <f t="shared" si="1"/>
        <v>0.0029050925925926223</v>
      </c>
      <c r="M32" s="33">
        <v>0.11912037037037</v>
      </c>
      <c r="N32" s="76">
        <f t="shared" si="12"/>
        <v>0.11912037037037</v>
      </c>
      <c r="O32" s="33" t="s">
        <v>23</v>
      </c>
      <c r="P32" s="33">
        <f t="shared" si="2"/>
        <v>0.11912037037037</v>
      </c>
      <c r="Q32" s="33">
        <f t="shared" si="3"/>
        <v>0.12202546296296263</v>
      </c>
      <c r="R32" s="33" t="s">
        <v>23</v>
      </c>
      <c r="S32" s="33">
        <f t="shared" si="4"/>
        <v>0.12202546296296263</v>
      </c>
      <c r="T32" s="51">
        <v>0.0430555555555555</v>
      </c>
      <c r="U32" s="61" t="s">
        <v>327</v>
      </c>
      <c r="V32" s="33">
        <v>0.058750000000000004</v>
      </c>
      <c r="W32" s="33">
        <f t="shared" si="5"/>
        <v>0.015694444444444504</v>
      </c>
      <c r="X32" s="54" t="s">
        <v>23</v>
      </c>
      <c r="Y32" s="55">
        <f t="shared" si="6"/>
        <v>0.015694444444444504</v>
      </c>
      <c r="Z32" s="51">
        <f t="shared" si="7"/>
        <v>0.13771990740740714</v>
      </c>
      <c r="AA32" s="54" t="s">
        <v>23</v>
      </c>
      <c r="AB32" s="33">
        <f t="shared" si="8"/>
        <v>0.13771990740740714</v>
      </c>
      <c r="AC32" s="51">
        <v>0.0713310185185185</v>
      </c>
      <c r="AD32" s="76">
        <f t="shared" si="13"/>
        <v>0.0713310185185185</v>
      </c>
      <c r="AE32" s="54" t="s">
        <v>23</v>
      </c>
      <c r="AF32" s="33">
        <f t="shared" si="9"/>
        <v>0.0713310185185185</v>
      </c>
      <c r="AG32" s="51">
        <f t="shared" si="10"/>
        <v>0.20905092592592564</v>
      </c>
      <c r="AH32" s="54"/>
      <c r="AI32" s="55"/>
    </row>
    <row r="33" spans="1:35" ht="16.5">
      <c r="A33" s="1" t="s">
        <v>92</v>
      </c>
      <c r="B33" s="2">
        <v>56</v>
      </c>
      <c r="C33" s="5" t="s">
        <v>119</v>
      </c>
      <c r="D33" s="14" t="s">
        <v>120</v>
      </c>
      <c r="E33" s="15" t="s">
        <v>68</v>
      </c>
      <c r="G33" s="51">
        <v>0.0409722222222222</v>
      </c>
      <c r="H33" s="73">
        <v>0.001516203703703721</v>
      </c>
      <c r="I33" s="51">
        <v>0.04393518518518519</v>
      </c>
      <c r="J33" s="51">
        <f t="shared" si="0"/>
        <v>0.0029629629629629867</v>
      </c>
      <c r="K33" s="51" t="s">
        <v>23</v>
      </c>
      <c r="L33" s="51">
        <f t="shared" si="1"/>
        <v>0.0029629629629629867</v>
      </c>
      <c r="M33" s="51">
        <v>0.11912037037037</v>
      </c>
      <c r="N33" s="74">
        <f t="shared" si="12"/>
        <v>0.11912037037037</v>
      </c>
      <c r="O33" s="51" t="s">
        <v>23</v>
      </c>
      <c r="P33" s="51">
        <f t="shared" si="2"/>
        <v>0.11912037037037</v>
      </c>
      <c r="Q33" s="33">
        <f t="shared" si="3"/>
        <v>0.12208333333333299</v>
      </c>
      <c r="R33" s="33" t="s">
        <v>23</v>
      </c>
      <c r="S33" s="33">
        <f t="shared" si="4"/>
        <v>0.12208333333333299</v>
      </c>
      <c r="T33" s="51">
        <v>0.0375</v>
      </c>
      <c r="U33" s="61" t="s">
        <v>358</v>
      </c>
      <c r="V33" s="51">
        <v>0.053182870370370366</v>
      </c>
      <c r="W33" s="51">
        <f t="shared" si="5"/>
        <v>0.015682870370370368</v>
      </c>
      <c r="X33" s="52" t="s">
        <v>23</v>
      </c>
      <c r="Y33" s="53">
        <f t="shared" si="6"/>
        <v>0.015682870370370368</v>
      </c>
      <c r="Z33" s="51">
        <f t="shared" si="7"/>
        <v>0.13776620370370335</v>
      </c>
      <c r="AA33" s="52" t="s">
        <v>23</v>
      </c>
      <c r="AB33" s="51">
        <f t="shared" si="8"/>
        <v>0.13776620370370335</v>
      </c>
      <c r="AC33" s="51">
        <v>0.0713310185185185</v>
      </c>
      <c r="AD33" s="74">
        <f t="shared" si="13"/>
        <v>0.0713310185185185</v>
      </c>
      <c r="AE33" s="52" t="s">
        <v>23</v>
      </c>
      <c r="AF33" s="51">
        <f t="shared" si="9"/>
        <v>0.0713310185185185</v>
      </c>
      <c r="AG33" s="51">
        <f t="shared" si="10"/>
        <v>0.20909722222222185</v>
      </c>
      <c r="AH33" s="52"/>
      <c r="AI33" s="53"/>
    </row>
    <row r="34" spans="1:35" ht="16.5">
      <c r="A34" s="1" t="s">
        <v>96</v>
      </c>
      <c r="B34" s="2">
        <v>78</v>
      </c>
      <c r="C34" s="5" t="s">
        <v>149</v>
      </c>
      <c r="D34" s="14" t="s">
        <v>150</v>
      </c>
      <c r="E34" s="15" t="s">
        <v>151</v>
      </c>
      <c r="G34" s="51">
        <v>0.0513888888888888</v>
      </c>
      <c r="H34" s="73">
        <v>0.0015162037037037904</v>
      </c>
      <c r="I34" s="51">
        <v>0.054421296296296294</v>
      </c>
      <c r="J34" s="51">
        <f t="shared" si="0"/>
        <v>0.0030324074074074905</v>
      </c>
      <c r="K34" s="51" t="s">
        <v>23</v>
      </c>
      <c r="L34" s="51">
        <f t="shared" si="1"/>
        <v>0.0030324074074074905</v>
      </c>
      <c r="M34" s="51">
        <v>0.11912037037037</v>
      </c>
      <c r="N34" s="74">
        <f t="shared" si="12"/>
        <v>0.11912037037037</v>
      </c>
      <c r="O34" s="51" t="s">
        <v>23</v>
      </c>
      <c r="P34" s="51">
        <f t="shared" si="2"/>
        <v>0.11912037037037</v>
      </c>
      <c r="Q34" s="33">
        <f t="shared" si="3"/>
        <v>0.1221527777777775</v>
      </c>
      <c r="R34" s="33" t="s">
        <v>23</v>
      </c>
      <c r="S34" s="33">
        <f t="shared" si="4"/>
        <v>0.1221527777777775</v>
      </c>
      <c r="T34" s="51">
        <v>0.03125</v>
      </c>
      <c r="U34" s="61" t="s">
        <v>373</v>
      </c>
      <c r="V34" s="51">
        <v>0.046886574074074074</v>
      </c>
      <c r="W34" s="51">
        <f t="shared" si="5"/>
        <v>0.015636574074074074</v>
      </c>
      <c r="X34" s="52" t="s">
        <v>23</v>
      </c>
      <c r="Y34" s="53">
        <f t="shared" si="6"/>
        <v>0.015636574074074074</v>
      </c>
      <c r="Z34" s="51">
        <f t="shared" si="7"/>
        <v>0.13778935185185157</v>
      </c>
      <c r="AA34" s="52" t="s">
        <v>23</v>
      </c>
      <c r="AB34" s="51">
        <f t="shared" si="8"/>
        <v>0.13778935185185157</v>
      </c>
      <c r="AC34" s="51">
        <v>0.0713310185185185</v>
      </c>
      <c r="AD34" s="74">
        <f t="shared" si="13"/>
        <v>0.0713310185185185</v>
      </c>
      <c r="AE34" s="52" t="s">
        <v>23</v>
      </c>
      <c r="AF34" s="51">
        <f t="shared" si="9"/>
        <v>0.0713310185185185</v>
      </c>
      <c r="AG34" s="51">
        <f t="shared" si="10"/>
        <v>0.20912037037037007</v>
      </c>
      <c r="AH34" s="52"/>
      <c r="AI34" s="53"/>
    </row>
    <row r="35" spans="1:35" ht="16.5">
      <c r="A35" s="1" t="s">
        <v>99</v>
      </c>
      <c r="B35" s="2">
        <v>86</v>
      </c>
      <c r="C35" s="5" t="s">
        <v>265</v>
      </c>
      <c r="D35" s="14" t="s">
        <v>266</v>
      </c>
      <c r="E35" s="15" t="s">
        <v>64</v>
      </c>
      <c r="G35" s="51">
        <v>0.0159722222222222</v>
      </c>
      <c r="H35" s="73">
        <v>0.001435185185185206</v>
      </c>
      <c r="I35" s="51">
        <v>0.01888888888888889</v>
      </c>
      <c r="J35" s="51">
        <f t="shared" si="0"/>
        <v>0.002916666666666689</v>
      </c>
      <c r="K35" s="51" t="s">
        <v>23</v>
      </c>
      <c r="L35" s="51">
        <f t="shared" si="1"/>
        <v>0.002916666666666689</v>
      </c>
      <c r="M35" s="51">
        <v>0.11912037037037038</v>
      </c>
      <c r="N35" s="74">
        <f t="shared" si="12"/>
        <v>0.11912037037037038</v>
      </c>
      <c r="O35" s="51" t="s">
        <v>23</v>
      </c>
      <c r="P35" s="51">
        <f t="shared" si="2"/>
        <v>0.11912037037037038</v>
      </c>
      <c r="Q35" s="33">
        <f t="shared" si="3"/>
        <v>0.12203703703703707</v>
      </c>
      <c r="R35" s="33" t="s">
        <v>23</v>
      </c>
      <c r="S35" s="33">
        <f t="shared" si="4"/>
        <v>0.12203703703703707</v>
      </c>
      <c r="T35" s="51">
        <v>0.0423611111111111</v>
      </c>
      <c r="U35" s="61" t="s">
        <v>378</v>
      </c>
      <c r="V35" s="51">
        <v>0.05814814814814815</v>
      </c>
      <c r="W35" s="51">
        <f t="shared" si="5"/>
        <v>0.01578703703703705</v>
      </c>
      <c r="X35" s="52" t="s">
        <v>23</v>
      </c>
      <c r="Y35" s="53">
        <f t="shared" si="6"/>
        <v>0.01578703703703705</v>
      </c>
      <c r="Z35" s="51">
        <f t="shared" si="7"/>
        <v>0.13782407407407413</v>
      </c>
      <c r="AA35" s="52" t="s">
        <v>23</v>
      </c>
      <c r="AB35" s="51">
        <f t="shared" si="8"/>
        <v>0.13782407407407413</v>
      </c>
      <c r="AC35" s="51">
        <v>0.0713310185185185</v>
      </c>
      <c r="AD35" s="74">
        <f t="shared" si="13"/>
        <v>0.0713310185185185</v>
      </c>
      <c r="AE35" s="52" t="s">
        <v>23</v>
      </c>
      <c r="AF35" s="51">
        <f t="shared" si="9"/>
        <v>0.0713310185185185</v>
      </c>
      <c r="AG35" s="51">
        <f t="shared" si="10"/>
        <v>0.20915509259259263</v>
      </c>
      <c r="AH35" s="52"/>
      <c r="AI35" s="53"/>
    </row>
    <row r="36" spans="1:35" ht="16.5">
      <c r="A36" s="1" t="s">
        <v>102</v>
      </c>
      <c r="B36" s="2">
        <v>81</v>
      </c>
      <c r="C36" s="5" t="s">
        <v>128</v>
      </c>
      <c r="D36" s="14" t="s">
        <v>129</v>
      </c>
      <c r="E36" s="15" t="s">
        <v>64</v>
      </c>
      <c r="G36" s="51">
        <v>0.0590277777777777</v>
      </c>
      <c r="H36" s="73">
        <v>0.001504629629629703</v>
      </c>
      <c r="I36" s="51">
        <v>0.06201388888888889</v>
      </c>
      <c r="J36" s="51">
        <f t="shared" si="0"/>
        <v>0.0029861111111111893</v>
      </c>
      <c r="K36" s="51" t="s">
        <v>23</v>
      </c>
      <c r="L36" s="51">
        <f t="shared" si="1"/>
        <v>0.0029861111111111893</v>
      </c>
      <c r="M36" s="51">
        <v>0.11912037037037</v>
      </c>
      <c r="N36" s="74">
        <f t="shared" si="12"/>
        <v>0.11912037037037</v>
      </c>
      <c r="O36" s="51" t="s">
        <v>23</v>
      </c>
      <c r="P36" s="51">
        <f t="shared" si="2"/>
        <v>0.11912037037037</v>
      </c>
      <c r="Q36" s="33">
        <f t="shared" si="3"/>
        <v>0.12210648148148119</v>
      </c>
      <c r="R36" s="33" t="s">
        <v>23</v>
      </c>
      <c r="S36" s="33">
        <f t="shared" si="4"/>
        <v>0.12210648148148119</v>
      </c>
      <c r="T36" s="51">
        <v>0.0354166666666666</v>
      </c>
      <c r="U36" s="61" t="s">
        <v>374</v>
      </c>
      <c r="V36" s="51">
        <v>0.05125</v>
      </c>
      <c r="W36" s="51">
        <f t="shared" si="5"/>
        <v>0.015833333333333394</v>
      </c>
      <c r="X36" s="52" t="s">
        <v>23</v>
      </c>
      <c r="Y36" s="53">
        <f t="shared" si="6"/>
        <v>0.015833333333333394</v>
      </c>
      <c r="Z36" s="51">
        <f t="shared" si="7"/>
        <v>0.1379398148148146</v>
      </c>
      <c r="AA36" s="52" t="s">
        <v>23</v>
      </c>
      <c r="AB36" s="51">
        <f t="shared" si="8"/>
        <v>0.1379398148148146</v>
      </c>
      <c r="AC36" s="51">
        <v>0.0713310185185185</v>
      </c>
      <c r="AD36" s="74">
        <f t="shared" si="13"/>
        <v>0.0713310185185185</v>
      </c>
      <c r="AE36" s="52" t="s">
        <v>23</v>
      </c>
      <c r="AF36" s="51">
        <f t="shared" si="9"/>
        <v>0.0713310185185185</v>
      </c>
      <c r="AG36" s="51">
        <f t="shared" si="10"/>
        <v>0.2092708333333331</v>
      </c>
      <c r="AH36" s="52"/>
      <c r="AI36" s="53"/>
    </row>
    <row r="37" spans="1:35" ht="16.5">
      <c r="A37" s="1" t="s">
        <v>105</v>
      </c>
      <c r="B37" s="2">
        <v>41</v>
      </c>
      <c r="C37" s="5" t="s">
        <v>125</v>
      </c>
      <c r="D37" s="14" t="s">
        <v>126</v>
      </c>
      <c r="E37" s="15" t="s">
        <v>52</v>
      </c>
      <c r="G37" s="51">
        <v>0.0291666666666666</v>
      </c>
      <c r="H37" s="73">
        <v>0.0015277777777778431</v>
      </c>
      <c r="I37" s="51">
        <v>0.03215277777777777</v>
      </c>
      <c r="J37" s="51">
        <f t="shared" si="0"/>
        <v>0.002986111111111172</v>
      </c>
      <c r="K37" s="51" t="s">
        <v>23</v>
      </c>
      <c r="L37" s="51">
        <f t="shared" si="1"/>
        <v>0.002986111111111172</v>
      </c>
      <c r="M37" s="51">
        <v>0.11912037037037</v>
      </c>
      <c r="N37" s="74">
        <f t="shared" si="12"/>
        <v>0.11912037037037</v>
      </c>
      <c r="O37" s="51" t="s">
        <v>23</v>
      </c>
      <c r="P37" s="51">
        <f t="shared" si="2"/>
        <v>0.11912037037037</v>
      </c>
      <c r="Q37" s="33">
        <f t="shared" si="3"/>
        <v>0.12210648148148118</v>
      </c>
      <c r="R37" s="33" t="s">
        <v>23</v>
      </c>
      <c r="S37" s="33">
        <f t="shared" si="4"/>
        <v>0.12210648148148118</v>
      </c>
      <c r="T37" s="51">
        <v>0.0361111111111111</v>
      </c>
      <c r="U37" s="61" t="s">
        <v>347</v>
      </c>
      <c r="V37" s="51">
        <v>0.05204861111111111</v>
      </c>
      <c r="W37" s="51">
        <f t="shared" si="5"/>
        <v>0.015937500000000007</v>
      </c>
      <c r="X37" s="52" t="s">
        <v>23</v>
      </c>
      <c r="Y37" s="53">
        <f t="shared" si="6"/>
        <v>0.015937500000000007</v>
      </c>
      <c r="Z37" s="51">
        <f t="shared" si="7"/>
        <v>0.13804398148148117</v>
      </c>
      <c r="AA37" s="52" t="s">
        <v>23</v>
      </c>
      <c r="AB37" s="51">
        <f t="shared" si="8"/>
        <v>0.13804398148148117</v>
      </c>
      <c r="AC37" s="51">
        <v>0.0713310185185185</v>
      </c>
      <c r="AD37" s="74">
        <f t="shared" si="13"/>
        <v>0.0713310185185185</v>
      </c>
      <c r="AE37" s="52" t="s">
        <v>23</v>
      </c>
      <c r="AF37" s="51">
        <f t="shared" si="9"/>
        <v>0.0713310185185185</v>
      </c>
      <c r="AG37" s="51">
        <f t="shared" si="10"/>
        <v>0.20937499999999967</v>
      </c>
      <c r="AH37" s="52"/>
      <c r="AI37" s="53"/>
    </row>
    <row r="38" spans="1:35" ht="16.5">
      <c r="A38" s="1" t="s">
        <v>108</v>
      </c>
      <c r="B38" s="2">
        <v>1</v>
      </c>
      <c r="C38" s="5" t="s">
        <v>142</v>
      </c>
      <c r="D38" s="14" t="s">
        <v>143</v>
      </c>
      <c r="E38" s="15" t="s">
        <v>33</v>
      </c>
      <c r="G38" s="51">
        <v>0.00972222222222222</v>
      </c>
      <c r="H38" s="73">
        <v>0.0014930555555555565</v>
      </c>
      <c r="I38" s="51">
        <v>0.012743055555555556</v>
      </c>
      <c r="J38" s="51">
        <f t="shared" si="0"/>
        <v>0.0030208333333333354</v>
      </c>
      <c r="K38" s="51" t="s">
        <v>23</v>
      </c>
      <c r="L38" s="51">
        <f t="shared" si="1"/>
        <v>0.0030208333333333354</v>
      </c>
      <c r="M38" s="51">
        <v>0.11912037037037038</v>
      </c>
      <c r="N38" s="51">
        <v>0.11909722222222223</v>
      </c>
      <c r="O38" s="51" t="s">
        <v>23</v>
      </c>
      <c r="P38" s="51">
        <f t="shared" si="2"/>
        <v>0.11912037037037038</v>
      </c>
      <c r="Q38" s="33">
        <f t="shared" si="3"/>
        <v>0.12211805555555556</v>
      </c>
      <c r="R38" s="33" t="s">
        <v>23</v>
      </c>
      <c r="S38" s="33">
        <f t="shared" si="4"/>
        <v>0.12211805555555556</v>
      </c>
      <c r="T38" s="51">
        <v>0.0326388888888888</v>
      </c>
      <c r="U38" s="61" t="s">
        <v>318</v>
      </c>
      <c r="V38" s="51">
        <v>0.04861111111111111</v>
      </c>
      <c r="W38" s="51">
        <f t="shared" si="5"/>
        <v>0.01597222222222231</v>
      </c>
      <c r="X38" s="52" t="s">
        <v>23</v>
      </c>
      <c r="Y38" s="53">
        <f t="shared" si="6"/>
        <v>0.01597222222222231</v>
      </c>
      <c r="Z38" s="51">
        <f t="shared" si="7"/>
        <v>0.13809027777777788</v>
      </c>
      <c r="AA38" s="52" t="s">
        <v>23</v>
      </c>
      <c r="AB38" s="51">
        <f t="shared" si="8"/>
        <v>0.13809027777777788</v>
      </c>
      <c r="AC38" s="51">
        <v>0.07133101851851852</v>
      </c>
      <c r="AD38" s="51">
        <v>0.07128472222222222</v>
      </c>
      <c r="AE38" s="52" t="s">
        <v>23</v>
      </c>
      <c r="AF38" s="51">
        <f t="shared" si="9"/>
        <v>0.07133101851851852</v>
      </c>
      <c r="AG38" s="51">
        <f t="shared" si="10"/>
        <v>0.2093750000000001</v>
      </c>
      <c r="AH38" s="52"/>
      <c r="AI38" s="53"/>
    </row>
    <row r="39" spans="1:35" ht="16.5">
      <c r="A39" s="1" t="s">
        <v>111</v>
      </c>
      <c r="B39" s="2">
        <v>40</v>
      </c>
      <c r="C39" s="5" t="s">
        <v>70</v>
      </c>
      <c r="D39" s="14" t="s">
        <v>71</v>
      </c>
      <c r="E39" s="15" t="s">
        <v>52</v>
      </c>
      <c r="G39" s="51">
        <v>0.0388888888888888</v>
      </c>
      <c r="H39" s="73">
        <v>0.0014004629629630477</v>
      </c>
      <c r="I39" s="51">
        <v>0.04172453703703704</v>
      </c>
      <c r="J39" s="51">
        <f t="shared" si="0"/>
        <v>0.00283564814814824</v>
      </c>
      <c r="K39" s="51" t="s">
        <v>23</v>
      </c>
      <c r="L39" s="51">
        <f t="shared" si="1"/>
        <v>0.00283564814814824</v>
      </c>
      <c r="M39" s="51">
        <v>0.11912037037037</v>
      </c>
      <c r="N39" s="74">
        <f>M39</f>
        <v>0.11912037037037</v>
      </c>
      <c r="O39" s="51" t="s">
        <v>23</v>
      </c>
      <c r="P39" s="51">
        <f t="shared" si="2"/>
        <v>0.11912037037037</v>
      </c>
      <c r="Q39" s="33">
        <f t="shared" si="3"/>
        <v>0.12195601851851824</v>
      </c>
      <c r="R39" s="33" t="s">
        <v>23</v>
      </c>
      <c r="S39" s="33">
        <f t="shared" si="4"/>
        <v>0.12195601851851824</v>
      </c>
      <c r="T39" s="51">
        <v>0.0486111111111111</v>
      </c>
      <c r="U39" s="61" t="s">
        <v>346</v>
      </c>
      <c r="V39" s="51">
        <v>0.06471064814814814</v>
      </c>
      <c r="W39" s="51">
        <f t="shared" si="5"/>
        <v>0.016099537037037044</v>
      </c>
      <c r="X39" s="52" t="s">
        <v>23</v>
      </c>
      <c r="Y39" s="53">
        <f t="shared" si="6"/>
        <v>0.016099537037037044</v>
      </c>
      <c r="Z39" s="51">
        <f t="shared" si="7"/>
        <v>0.1380555555555553</v>
      </c>
      <c r="AA39" s="52" t="s">
        <v>23</v>
      </c>
      <c r="AB39" s="51">
        <f t="shared" si="8"/>
        <v>0.1380555555555553</v>
      </c>
      <c r="AC39" s="51">
        <v>0.0713310185185185</v>
      </c>
      <c r="AD39" s="74">
        <f aca="true" t="shared" si="14" ref="AD39:AD51">AC39</f>
        <v>0.0713310185185185</v>
      </c>
      <c r="AE39" s="52" t="s">
        <v>23</v>
      </c>
      <c r="AF39" s="51">
        <f t="shared" si="9"/>
        <v>0.0713310185185185</v>
      </c>
      <c r="AG39" s="51">
        <f t="shared" si="10"/>
        <v>0.2093865740740738</v>
      </c>
      <c r="AH39" s="52"/>
      <c r="AI39" s="53"/>
    </row>
    <row r="40" spans="1:35" ht="16.5">
      <c r="A40" s="1" t="s">
        <v>114</v>
      </c>
      <c r="B40" s="2">
        <v>31</v>
      </c>
      <c r="C40" s="5" t="s">
        <v>131</v>
      </c>
      <c r="D40" s="14" t="s">
        <v>132</v>
      </c>
      <c r="E40" s="15" t="s">
        <v>133</v>
      </c>
      <c r="F40" s="8" t="s">
        <v>60</v>
      </c>
      <c r="G40" s="51">
        <v>0.00902777777777777</v>
      </c>
      <c r="H40" s="73">
        <v>0.0014467592592592674</v>
      </c>
      <c r="I40" s="51">
        <v>0.012037037037037035</v>
      </c>
      <c r="J40" s="51">
        <f t="shared" si="0"/>
        <v>0.0030092592592592653</v>
      </c>
      <c r="K40" s="51" t="s">
        <v>23</v>
      </c>
      <c r="L40" s="51">
        <f t="shared" si="1"/>
        <v>0.0030092592592592653</v>
      </c>
      <c r="M40" s="51">
        <v>0.11912037037037</v>
      </c>
      <c r="N40" s="51">
        <v>0.11909722222222223</v>
      </c>
      <c r="O40" s="51" t="s">
        <v>23</v>
      </c>
      <c r="P40" s="51">
        <f t="shared" si="2"/>
        <v>0.11912037037037</v>
      </c>
      <c r="Q40" s="33">
        <f t="shared" si="3"/>
        <v>0.1221064814814815</v>
      </c>
      <c r="R40" s="33" t="s">
        <v>23</v>
      </c>
      <c r="S40" s="33">
        <f t="shared" si="4"/>
        <v>0.1221064814814815</v>
      </c>
      <c r="T40" s="51">
        <v>0.0347222222222222</v>
      </c>
      <c r="U40" s="61" t="s">
        <v>316</v>
      </c>
      <c r="V40" s="51">
        <v>0.05071759259259259</v>
      </c>
      <c r="W40" s="51">
        <f t="shared" si="5"/>
        <v>0.01599537037037039</v>
      </c>
      <c r="X40" s="52" t="s">
        <v>23</v>
      </c>
      <c r="Y40" s="53">
        <f t="shared" si="6"/>
        <v>0.01599537037037039</v>
      </c>
      <c r="Z40" s="51">
        <f t="shared" si="7"/>
        <v>0.1381018518518519</v>
      </c>
      <c r="AA40" s="52" t="s">
        <v>23</v>
      </c>
      <c r="AB40" s="51">
        <f t="shared" si="8"/>
        <v>0.1381018518518519</v>
      </c>
      <c r="AC40" s="51">
        <v>0.0713310185185185</v>
      </c>
      <c r="AD40" s="74">
        <f t="shared" si="14"/>
        <v>0.0713310185185185</v>
      </c>
      <c r="AE40" s="52" t="s">
        <v>23</v>
      </c>
      <c r="AF40" s="51">
        <f t="shared" si="9"/>
        <v>0.0713310185185185</v>
      </c>
      <c r="AG40" s="51">
        <f t="shared" si="10"/>
        <v>0.2094328703703704</v>
      </c>
      <c r="AH40" s="52"/>
      <c r="AI40" s="53"/>
    </row>
    <row r="41" spans="1:35" ht="16.5">
      <c r="A41" s="1" t="s">
        <v>118</v>
      </c>
      <c r="B41" s="2">
        <v>42</v>
      </c>
      <c r="C41" s="5" t="s">
        <v>97</v>
      </c>
      <c r="D41" s="14" t="s">
        <v>98</v>
      </c>
      <c r="E41" s="15" t="s">
        <v>52</v>
      </c>
      <c r="G41" s="51">
        <v>0.0208333333333333</v>
      </c>
      <c r="H41" s="73">
        <v>0.00144675925925929</v>
      </c>
      <c r="I41" s="51">
        <v>0.023738425925925923</v>
      </c>
      <c r="J41" s="51">
        <f t="shared" si="0"/>
        <v>0.0029050925925926223</v>
      </c>
      <c r="K41" s="51" t="s">
        <v>23</v>
      </c>
      <c r="L41" s="51">
        <f t="shared" si="1"/>
        <v>0.0029050925925926223</v>
      </c>
      <c r="M41" s="51">
        <v>0.11912037037037</v>
      </c>
      <c r="N41" s="74">
        <f aca="true" t="shared" si="15" ref="N41:N50">M41</f>
        <v>0.11912037037037</v>
      </c>
      <c r="O41" s="51" t="s">
        <v>23</v>
      </c>
      <c r="P41" s="51">
        <f t="shared" si="2"/>
        <v>0.11912037037037</v>
      </c>
      <c r="Q41" s="33">
        <f t="shared" si="3"/>
        <v>0.12202546296296263</v>
      </c>
      <c r="R41" s="33" t="s">
        <v>23</v>
      </c>
      <c r="S41" s="33">
        <f t="shared" si="4"/>
        <v>0.12202546296296263</v>
      </c>
      <c r="T41" s="51">
        <v>0.04375</v>
      </c>
      <c r="U41" s="61" t="s">
        <v>348</v>
      </c>
      <c r="V41" s="51">
        <v>0.059884259259259255</v>
      </c>
      <c r="W41" s="51">
        <f t="shared" si="5"/>
        <v>0.016134259259259258</v>
      </c>
      <c r="X41" s="52" t="s">
        <v>23</v>
      </c>
      <c r="Y41" s="53">
        <f t="shared" si="6"/>
        <v>0.016134259259259258</v>
      </c>
      <c r="Z41" s="51">
        <f t="shared" si="7"/>
        <v>0.1381597222222219</v>
      </c>
      <c r="AA41" s="52" t="s">
        <v>23</v>
      </c>
      <c r="AB41" s="51">
        <f t="shared" si="8"/>
        <v>0.1381597222222219</v>
      </c>
      <c r="AC41" s="51">
        <v>0.0713310185185185</v>
      </c>
      <c r="AD41" s="74">
        <f t="shared" si="14"/>
        <v>0.0713310185185185</v>
      </c>
      <c r="AE41" s="52" t="s">
        <v>23</v>
      </c>
      <c r="AF41" s="51">
        <f t="shared" si="9"/>
        <v>0.0713310185185185</v>
      </c>
      <c r="AG41" s="51">
        <f t="shared" si="10"/>
        <v>0.2094907407407404</v>
      </c>
      <c r="AH41" s="52"/>
      <c r="AI41" s="53"/>
    </row>
    <row r="42" spans="1:35" ht="16.5">
      <c r="A42" s="1" t="s">
        <v>121</v>
      </c>
      <c r="B42" s="2">
        <v>82</v>
      </c>
      <c r="C42" s="5" t="s">
        <v>109</v>
      </c>
      <c r="D42" s="14" t="s">
        <v>110</v>
      </c>
      <c r="E42" s="15" t="s">
        <v>64</v>
      </c>
      <c r="G42" s="51">
        <v>0.0520833333333333</v>
      </c>
      <c r="H42" s="73">
        <v>0.0014699074074074406</v>
      </c>
      <c r="I42" s="51">
        <v>0.05503472222222222</v>
      </c>
      <c r="J42" s="51">
        <f t="shared" si="0"/>
        <v>0.00295138888888892</v>
      </c>
      <c r="K42" s="51" t="s">
        <v>23</v>
      </c>
      <c r="L42" s="51">
        <f t="shared" si="1"/>
        <v>0.00295138888888892</v>
      </c>
      <c r="M42" s="51">
        <v>0.11912037037037</v>
      </c>
      <c r="N42" s="74">
        <f t="shared" si="15"/>
        <v>0.11912037037037</v>
      </c>
      <c r="O42" s="51" t="s">
        <v>23</v>
      </c>
      <c r="P42" s="51">
        <f t="shared" si="2"/>
        <v>0.11912037037037</v>
      </c>
      <c r="Q42" s="33">
        <f t="shared" si="3"/>
        <v>0.12207175925925892</v>
      </c>
      <c r="R42" s="33" t="s">
        <v>23</v>
      </c>
      <c r="S42" s="33">
        <f t="shared" si="4"/>
        <v>0.12207175925925892</v>
      </c>
      <c r="T42" s="51">
        <v>0.0395833333333333</v>
      </c>
      <c r="U42" s="61" t="s">
        <v>386</v>
      </c>
      <c r="V42" s="51">
        <v>0.055231481481481486</v>
      </c>
      <c r="W42" s="51">
        <f t="shared" si="5"/>
        <v>0.01564814814814819</v>
      </c>
      <c r="X42" s="52" t="s">
        <v>23</v>
      </c>
      <c r="Y42" s="53">
        <f t="shared" si="6"/>
        <v>0.01564814814814819</v>
      </c>
      <c r="Z42" s="51">
        <f t="shared" si="7"/>
        <v>0.1377199074074071</v>
      </c>
      <c r="AA42" s="52" t="s">
        <v>23</v>
      </c>
      <c r="AB42" s="51">
        <f t="shared" si="8"/>
        <v>0.1377199074074071</v>
      </c>
      <c r="AC42" s="51">
        <v>0.07179398148148149</v>
      </c>
      <c r="AD42" s="74">
        <f t="shared" si="14"/>
        <v>0.07179398148148149</v>
      </c>
      <c r="AE42" s="52" t="s">
        <v>23</v>
      </c>
      <c r="AF42" s="51">
        <f t="shared" si="9"/>
        <v>0.07179398148148149</v>
      </c>
      <c r="AG42" s="51">
        <f t="shared" si="10"/>
        <v>0.2095138888888886</v>
      </c>
      <c r="AH42" s="52"/>
      <c r="AI42" s="53"/>
    </row>
    <row r="43" spans="1:35" ht="16.5">
      <c r="A43" s="1" t="s">
        <v>124</v>
      </c>
      <c r="B43" s="2">
        <v>46</v>
      </c>
      <c r="C43" s="5" t="s">
        <v>112</v>
      </c>
      <c r="D43" s="14" t="s">
        <v>113</v>
      </c>
      <c r="E43" s="15" t="s">
        <v>21</v>
      </c>
      <c r="G43" s="51">
        <v>0.0298611111111111</v>
      </c>
      <c r="H43" s="73">
        <v>0.0015162037037037106</v>
      </c>
      <c r="I43" s="51">
        <v>0.032824074074074075</v>
      </c>
      <c r="J43" s="51">
        <f t="shared" si="0"/>
        <v>0.0029629629629629763</v>
      </c>
      <c r="K43" s="51" t="s">
        <v>23</v>
      </c>
      <c r="L43" s="51">
        <f t="shared" si="1"/>
        <v>0.0029629629629629763</v>
      </c>
      <c r="M43" s="51">
        <v>0.11912037037037</v>
      </c>
      <c r="N43" s="74">
        <f t="shared" si="15"/>
        <v>0.11912037037037</v>
      </c>
      <c r="O43" s="51" t="s">
        <v>23</v>
      </c>
      <c r="P43" s="51">
        <f t="shared" si="2"/>
        <v>0.11912037037037</v>
      </c>
      <c r="Q43" s="33">
        <f t="shared" si="3"/>
        <v>0.12208333333333297</v>
      </c>
      <c r="R43" s="33" t="s">
        <v>23</v>
      </c>
      <c r="S43" s="33">
        <f t="shared" si="4"/>
        <v>0.12208333333333297</v>
      </c>
      <c r="T43" s="51">
        <v>0.0388888888888888</v>
      </c>
      <c r="U43" s="61" t="s">
        <v>352</v>
      </c>
      <c r="V43" s="51">
        <v>0.05502314814814815</v>
      </c>
      <c r="W43" s="51">
        <f t="shared" si="5"/>
        <v>0.016134259259259348</v>
      </c>
      <c r="X43" s="52" t="s">
        <v>23</v>
      </c>
      <c r="Y43" s="53">
        <f t="shared" si="6"/>
        <v>0.016134259259259348</v>
      </c>
      <c r="Z43" s="51">
        <f t="shared" si="7"/>
        <v>0.1382175925925923</v>
      </c>
      <c r="AA43" s="52" t="s">
        <v>23</v>
      </c>
      <c r="AB43" s="51">
        <f t="shared" si="8"/>
        <v>0.1382175925925923</v>
      </c>
      <c r="AC43" s="51">
        <v>0.0713310185185185</v>
      </c>
      <c r="AD43" s="74">
        <f t="shared" si="14"/>
        <v>0.0713310185185185</v>
      </c>
      <c r="AE43" s="52" t="s">
        <v>23</v>
      </c>
      <c r="AF43" s="51">
        <f t="shared" si="9"/>
        <v>0.0713310185185185</v>
      </c>
      <c r="AG43" s="51">
        <f t="shared" si="10"/>
        <v>0.2095486111111108</v>
      </c>
      <c r="AH43" s="52"/>
      <c r="AI43" s="53"/>
    </row>
    <row r="44" spans="1:35" ht="16.5">
      <c r="A44" s="1" t="s">
        <v>127</v>
      </c>
      <c r="B44" s="2">
        <v>34</v>
      </c>
      <c r="C44" s="5" t="s">
        <v>145</v>
      </c>
      <c r="D44" s="14" t="s">
        <v>146</v>
      </c>
      <c r="E44" s="15" t="s">
        <v>147</v>
      </c>
      <c r="G44" s="51">
        <v>0.0381944444444444</v>
      </c>
      <c r="H44" s="73">
        <v>0.0014930555555556016</v>
      </c>
      <c r="I44" s="51">
        <v>0.041215277777777774</v>
      </c>
      <c r="J44" s="51">
        <f t="shared" si="0"/>
        <v>0.0030208333333333753</v>
      </c>
      <c r="K44" s="51" t="s">
        <v>23</v>
      </c>
      <c r="L44" s="51">
        <f t="shared" si="1"/>
        <v>0.0030208333333333753</v>
      </c>
      <c r="M44" s="51">
        <v>0.11912037037037</v>
      </c>
      <c r="N44" s="74">
        <f t="shared" si="15"/>
        <v>0.11912037037037</v>
      </c>
      <c r="O44" s="51" t="s">
        <v>23</v>
      </c>
      <c r="P44" s="51">
        <f t="shared" si="2"/>
        <v>0.11912037037037</v>
      </c>
      <c r="Q44" s="33">
        <f t="shared" si="3"/>
        <v>0.12214120370370338</v>
      </c>
      <c r="R44" s="33" t="s">
        <v>23</v>
      </c>
      <c r="S44" s="33">
        <f t="shared" si="4"/>
        <v>0.12214120370370338</v>
      </c>
      <c r="T44" s="51">
        <v>0.0319444444444444</v>
      </c>
      <c r="U44" s="61" t="s">
        <v>341</v>
      </c>
      <c r="V44" s="51">
        <v>0.04804398148148148</v>
      </c>
      <c r="W44" s="51">
        <f t="shared" si="5"/>
        <v>0.01609953703703708</v>
      </c>
      <c r="X44" s="52" t="s">
        <v>23</v>
      </c>
      <c r="Y44" s="53">
        <f t="shared" si="6"/>
        <v>0.01609953703703708</v>
      </c>
      <c r="Z44" s="51">
        <f t="shared" si="7"/>
        <v>0.13824074074074044</v>
      </c>
      <c r="AA44" s="52" t="s">
        <v>23</v>
      </c>
      <c r="AB44" s="51">
        <f t="shared" si="8"/>
        <v>0.13824074074074044</v>
      </c>
      <c r="AC44" s="51">
        <v>0.0713310185185185</v>
      </c>
      <c r="AD44" s="74">
        <f t="shared" si="14"/>
        <v>0.0713310185185185</v>
      </c>
      <c r="AE44" s="52" t="s">
        <v>23</v>
      </c>
      <c r="AF44" s="51">
        <f t="shared" si="9"/>
        <v>0.0713310185185185</v>
      </c>
      <c r="AG44" s="51">
        <f t="shared" si="10"/>
        <v>0.20957175925925894</v>
      </c>
      <c r="AH44" s="52"/>
      <c r="AI44" s="53"/>
    </row>
    <row r="45" spans="1:35" ht="16.5">
      <c r="A45" s="1" t="s">
        <v>130</v>
      </c>
      <c r="B45" s="2">
        <v>29</v>
      </c>
      <c r="C45" s="5" t="s">
        <v>115</v>
      </c>
      <c r="D45" s="14" t="s">
        <v>116</v>
      </c>
      <c r="E45" s="15" t="s">
        <v>117</v>
      </c>
      <c r="F45" s="8" t="s">
        <v>60</v>
      </c>
      <c r="G45" s="51">
        <v>0.00555555555555555</v>
      </c>
      <c r="H45" s="73">
        <v>0.0014814814814814873</v>
      </c>
      <c r="I45" s="51">
        <v>0.008518518518518519</v>
      </c>
      <c r="J45" s="51">
        <f t="shared" si="0"/>
        <v>0.0029629629629629693</v>
      </c>
      <c r="K45" s="51" t="s">
        <v>23</v>
      </c>
      <c r="L45" s="51">
        <f t="shared" si="1"/>
        <v>0.0029629629629629693</v>
      </c>
      <c r="M45" s="51">
        <v>0.11912037037037</v>
      </c>
      <c r="N45" s="74">
        <f t="shared" si="15"/>
        <v>0.11912037037037</v>
      </c>
      <c r="O45" s="51" t="s">
        <v>23</v>
      </c>
      <c r="P45" s="51">
        <f t="shared" si="2"/>
        <v>0.11912037037037</v>
      </c>
      <c r="Q45" s="33">
        <f t="shared" si="3"/>
        <v>0.12208333333333297</v>
      </c>
      <c r="R45" s="33" t="s">
        <v>23</v>
      </c>
      <c r="S45" s="33">
        <f t="shared" si="4"/>
        <v>0.12208333333333297</v>
      </c>
      <c r="T45" s="51">
        <v>0.0381944444444444</v>
      </c>
      <c r="U45" s="61" t="s">
        <v>338</v>
      </c>
      <c r="V45" s="51">
        <v>0.05438657407407407</v>
      </c>
      <c r="W45" s="51">
        <f t="shared" si="5"/>
        <v>0.016192129629629674</v>
      </c>
      <c r="X45" s="52" t="s">
        <v>23</v>
      </c>
      <c r="Y45" s="53">
        <f t="shared" si="6"/>
        <v>0.016192129629629674</v>
      </c>
      <c r="Z45" s="51">
        <f t="shared" si="7"/>
        <v>0.13827546296296264</v>
      </c>
      <c r="AA45" s="52" t="s">
        <v>23</v>
      </c>
      <c r="AB45" s="51">
        <f t="shared" si="8"/>
        <v>0.13827546296296264</v>
      </c>
      <c r="AC45" s="51">
        <v>0.0713310185185185</v>
      </c>
      <c r="AD45" s="74">
        <f t="shared" si="14"/>
        <v>0.0713310185185185</v>
      </c>
      <c r="AE45" s="52" t="s">
        <v>23</v>
      </c>
      <c r="AF45" s="51">
        <f t="shared" si="9"/>
        <v>0.0713310185185185</v>
      </c>
      <c r="AG45" s="51">
        <f t="shared" si="10"/>
        <v>0.20960648148148114</v>
      </c>
      <c r="AH45" s="52"/>
      <c r="AI45" s="53"/>
    </row>
    <row r="46" spans="1:35" ht="16.5">
      <c r="A46" s="1" t="s">
        <v>134</v>
      </c>
      <c r="B46" s="2">
        <v>37</v>
      </c>
      <c r="C46" s="5" t="s">
        <v>153</v>
      </c>
      <c r="D46" s="14" t="s">
        <v>154</v>
      </c>
      <c r="E46" s="15" t="s">
        <v>147</v>
      </c>
      <c r="G46" s="51">
        <v>0.0118055555555555</v>
      </c>
      <c r="H46" s="73">
        <v>0.0014930555555556103</v>
      </c>
      <c r="I46" s="51">
        <v>0.014849537037037036</v>
      </c>
      <c r="J46" s="51">
        <f aca="true" t="shared" si="16" ref="J46:J77">I46-G46</f>
        <v>0.0030439814814815364</v>
      </c>
      <c r="K46" s="51" t="s">
        <v>23</v>
      </c>
      <c r="L46" s="51">
        <f aca="true" t="shared" si="17" ref="L46:L77">J46-AQ46</f>
        <v>0.0030439814814815364</v>
      </c>
      <c r="M46" s="51">
        <v>0.11912037037037</v>
      </c>
      <c r="N46" s="74">
        <f t="shared" si="15"/>
        <v>0.11912037037037</v>
      </c>
      <c r="O46" s="51" t="s">
        <v>23</v>
      </c>
      <c r="P46" s="51">
        <f aca="true" t="shared" si="18" ref="P46:P77">M46-AR46</f>
        <v>0.11912037037037</v>
      </c>
      <c r="Q46" s="33">
        <f aca="true" t="shared" si="19" ref="Q46:Q77">N46+J46</f>
        <v>0.12216435185185154</v>
      </c>
      <c r="R46" s="33" t="s">
        <v>23</v>
      </c>
      <c r="S46" s="33">
        <f aca="true" t="shared" si="20" ref="S46:S77">Q46-AV46</f>
        <v>0.12216435185185154</v>
      </c>
      <c r="T46" s="51">
        <v>0.0305555555555555</v>
      </c>
      <c r="U46" s="61" t="s">
        <v>344</v>
      </c>
      <c r="V46" s="51">
        <v>0.046886574074074074</v>
      </c>
      <c r="W46" s="51">
        <f aca="true" t="shared" si="21" ref="W46:W77">V46-T46</f>
        <v>0.016331018518518575</v>
      </c>
      <c r="X46" s="52" t="s">
        <v>23</v>
      </c>
      <c r="Y46" s="53">
        <f aca="true" t="shared" si="22" ref="Y46:Y77">W46-AS46</f>
        <v>0.016331018518518575</v>
      </c>
      <c r="Z46" s="51">
        <f aca="true" t="shared" si="23" ref="Z46:Z77">W46+Q46</f>
        <v>0.1384953703703701</v>
      </c>
      <c r="AA46" s="52" t="s">
        <v>23</v>
      </c>
      <c r="AB46" s="51">
        <f aca="true" t="shared" si="24" ref="AB46:AB77">Z46-AW46</f>
        <v>0.1384953703703701</v>
      </c>
      <c r="AC46" s="51">
        <v>0.0713310185185185</v>
      </c>
      <c r="AD46" s="74">
        <f t="shared" si="14"/>
        <v>0.0713310185185185</v>
      </c>
      <c r="AE46" s="52" t="s">
        <v>23</v>
      </c>
      <c r="AF46" s="51">
        <f aca="true" t="shared" si="25" ref="AF46:AF77">AC46-AT46</f>
        <v>0.0713310185185185</v>
      </c>
      <c r="AG46" s="51">
        <f aca="true" t="shared" si="26" ref="AG46:AG77">AD46+Z46</f>
        <v>0.2098263888888886</v>
      </c>
      <c r="AH46" s="52"/>
      <c r="AI46" s="53"/>
    </row>
    <row r="47" spans="1:35" ht="16.5">
      <c r="A47" s="1" t="s">
        <v>138</v>
      </c>
      <c r="B47" s="2">
        <v>87</v>
      </c>
      <c r="C47" s="5" t="s">
        <v>135</v>
      </c>
      <c r="D47" s="14" t="s">
        <v>136</v>
      </c>
      <c r="E47" s="15" t="s">
        <v>137</v>
      </c>
      <c r="G47" s="51">
        <v>0.0597222222222222</v>
      </c>
      <c r="H47" s="73">
        <v>0.0014930555555555808</v>
      </c>
      <c r="I47" s="51">
        <v>0.0627199074074074</v>
      </c>
      <c r="J47" s="51">
        <f t="shared" si="16"/>
        <v>0.0029976851851852074</v>
      </c>
      <c r="K47" s="51" t="s">
        <v>23</v>
      </c>
      <c r="L47" s="51">
        <f t="shared" si="17"/>
        <v>0.0029976851851852074</v>
      </c>
      <c r="M47" s="51">
        <v>0.11912037037037</v>
      </c>
      <c r="N47" s="74">
        <f t="shared" si="15"/>
        <v>0.11912037037037</v>
      </c>
      <c r="O47" s="51" t="s">
        <v>23</v>
      </c>
      <c r="P47" s="51">
        <f t="shared" si="18"/>
        <v>0.11912037037037</v>
      </c>
      <c r="Q47" s="33">
        <f t="shared" si="19"/>
        <v>0.12211805555555522</v>
      </c>
      <c r="R47" s="33" t="s">
        <v>23</v>
      </c>
      <c r="S47" s="33">
        <f t="shared" si="20"/>
        <v>0.12211805555555522</v>
      </c>
      <c r="T47" s="51">
        <v>0.0340277777777777</v>
      </c>
      <c r="U47" s="61" t="s">
        <v>379</v>
      </c>
      <c r="V47" s="51">
        <v>0.050590277777777776</v>
      </c>
      <c r="W47" s="51">
        <f t="shared" si="21"/>
        <v>0.016562500000000077</v>
      </c>
      <c r="X47" s="52" t="s">
        <v>23</v>
      </c>
      <c r="Y47" s="53">
        <f t="shared" si="22"/>
        <v>0.016562500000000077</v>
      </c>
      <c r="Z47" s="51">
        <f t="shared" si="23"/>
        <v>0.1386805555555553</v>
      </c>
      <c r="AA47" s="52" t="s">
        <v>23</v>
      </c>
      <c r="AB47" s="51">
        <f t="shared" si="24"/>
        <v>0.1386805555555553</v>
      </c>
      <c r="AC47" s="51">
        <v>0.0713310185185185</v>
      </c>
      <c r="AD47" s="74">
        <f t="shared" si="14"/>
        <v>0.0713310185185185</v>
      </c>
      <c r="AE47" s="52" t="s">
        <v>23</v>
      </c>
      <c r="AF47" s="51">
        <f t="shared" si="25"/>
        <v>0.0713310185185185</v>
      </c>
      <c r="AG47" s="51">
        <f t="shared" si="26"/>
        <v>0.2100115740740738</v>
      </c>
      <c r="AH47" s="52"/>
      <c r="AI47" s="53"/>
    </row>
    <row r="48" spans="1:35" ht="16.5">
      <c r="A48" s="1" t="s">
        <v>141</v>
      </c>
      <c r="B48" s="2">
        <v>30</v>
      </c>
      <c r="C48" s="5" t="s">
        <v>160</v>
      </c>
      <c r="D48" s="14" t="s">
        <v>161</v>
      </c>
      <c r="E48" s="15" t="s">
        <v>133</v>
      </c>
      <c r="F48" s="8" t="s">
        <v>60</v>
      </c>
      <c r="G48" s="51">
        <v>0.00625</v>
      </c>
      <c r="H48" s="73">
        <v>0.0015162037037037028</v>
      </c>
      <c r="I48" s="51">
        <v>0.009317129629629628</v>
      </c>
      <c r="J48" s="51">
        <f t="shared" si="16"/>
        <v>0.003067129629629628</v>
      </c>
      <c r="K48" s="51" t="s">
        <v>23</v>
      </c>
      <c r="L48" s="51">
        <f t="shared" si="17"/>
        <v>0.003067129629629628</v>
      </c>
      <c r="M48" s="51">
        <v>0.11912037037037</v>
      </c>
      <c r="N48" s="74">
        <f t="shared" si="15"/>
        <v>0.11912037037037</v>
      </c>
      <c r="O48" s="51" t="s">
        <v>23</v>
      </c>
      <c r="P48" s="51">
        <f t="shared" si="18"/>
        <v>0.11912037037037</v>
      </c>
      <c r="Q48" s="33">
        <f t="shared" si="19"/>
        <v>0.12218749999999963</v>
      </c>
      <c r="R48" s="33" t="s">
        <v>23</v>
      </c>
      <c r="S48" s="33">
        <f t="shared" si="20"/>
        <v>0.12218749999999963</v>
      </c>
      <c r="T48" s="51">
        <v>0.0291666666666666</v>
      </c>
      <c r="U48" s="61" t="s">
        <v>339</v>
      </c>
      <c r="V48" s="51">
        <v>0.045752314814814815</v>
      </c>
      <c r="W48" s="51">
        <f t="shared" si="21"/>
        <v>0.016585648148148214</v>
      </c>
      <c r="X48" s="52" t="s">
        <v>23</v>
      </c>
      <c r="Y48" s="53">
        <f t="shared" si="22"/>
        <v>0.016585648148148214</v>
      </c>
      <c r="Z48" s="51">
        <f t="shared" si="23"/>
        <v>0.13877314814814784</v>
      </c>
      <c r="AA48" s="52" t="s">
        <v>23</v>
      </c>
      <c r="AB48" s="51">
        <f t="shared" si="24"/>
        <v>0.13877314814814784</v>
      </c>
      <c r="AC48" s="51">
        <v>0.0713310185185185</v>
      </c>
      <c r="AD48" s="74">
        <f t="shared" si="14"/>
        <v>0.0713310185185185</v>
      </c>
      <c r="AE48" s="52" t="s">
        <v>23</v>
      </c>
      <c r="AF48" s="51">
        <f t="shared" si="25"/>
        <v>0.0713310185185185</v>
      </c>
      <c r="AG48" s="51">
        <f t="shared" si="26"/>
        <v>0.21010416666666634</v>
      </c>
      <c r="AH48" s="52"/>
      <c r="AI48" s="53"/>
    </row>
    <row r="49" spans="1:35" ht="16.5">
      <c r="A49" s="1" t="s">
        <v>144</v>
      </c>
      <c r="B49" s="2">
        <v>50</v>
      </c>
      <c r="C49" s="5" t="s">
        <v>156</v>
      </c>
      <c r="D49" s="14" t="s">
        <v>157</v>
      </c>
      <c r="E49" s="15" t="s">
        <v>158</v>
      </c>
      <c r="G49" s="51">
        <v>0.0486111111111111</v>
      </c>
      <c r="H49" s="73">
        <v>0.0014467592592592726</v>
      </c>
      <c r="I49" s="51">
        <v>0.051666666666666666</v>
      </c>
      <c r="J49" s="51">
        <f t="shared" si="16"/>
        <v>0.0030555555555555683</v>
      </c>
      <c r="K49" s="51" t="s">
        <v>23</v>
      </c>
      <c r="L49" s="51">
        <f t="shared" si="17"/>
        <v>0.0030555555555555683</v>
      </c>
      <c r="M49" s="51">
        <v>0.11912037037037</v>
      </c>
      <c r="N49" s="74">
        <f t="shared" si="15"/>
        <v>0.11912037037037</v>
      </c>
      <c r="O49" s="51" t="s">
        <v>23</v>
      </c>
      <c r="P49" s="51">
        <f t="shared" si="18"/>
        <v>0.11912037037037</v>
      </c>
      <c r="Q49" s="33">
        <f t="shared" si="19"/>
        <v>0.12217592592592558</v>
      </c>
      <c r="R49" s="33" t="s">
        <v>23</v>
      </c>
      <c r="S49" s="33">
        <f t="shared" si="20"/>
        <v>0.12217592592592558</v>
      </c>
      <c r="T49" s="51">
        <v>0.0298611111111111</v>
      </c>
      <c r="U49" s="61" t="s">
        <v>355</v>
      </c>
      <c r="V49" s="51">
        <v>0.04649305555555555</v>
      </c>
      <c r="W49" s="51">
        <f t="shared" si="21"/>
        <v>0.016631944444444453</v>
      </c>
      <c r="X49" s="52" t="s">
        <v>23</v>
      </c>
      <c r="Y49" s="53">
        <f t="shared" si="22"/>
        <v>0.016631944444444453</v>
      </c>
      <c r="Z49" s="51">
        <f t="shared" si="23"/>
        <v>0.13880787037037004</v>
      </c>
      <c r="AA49" s="52" t="s">
        <v>23</v>
      </c>
      <c r="AB49" s="51">
        <f t="shared" si="24"/>
        <v>0.13880787037037004</v>
      </c>
      <c r="AC49" s="51">
        <v>0.0713310185185185</v>
      </c>
      <c r="AD49" s="74">
        <f t="shared" si="14"/>
        <v>0.0713310185185185</v>
      </c>
      <c r="AE49" s="52" t="s">
        <v>23</v>
      </c>
      <c r="AF49" s="51">
        <f t="shared" si="25"/>
        <v>0.0713310185185185</v>
      </c>
      <c r="AG49" s="51">
        <f t="shared" si="26"/>
        <v>0.21013888888888854</v>
      </c>
      <c r="AH49" s="52"/>
      <c r="AI49" s="53"/>
    </row>
    <row r="50" spans="1:35" ht="16.5">
      <c r="A50" s="1" t="s">
        <v>148</v>
      </c>
      <c r="B50" s="2">
        <v>44</v>
      </c>
      <c r="C50" s="5" t="s">
        <v>139</v>
      </c>
      <c r="D50" s="14" t="s">
        <v>140</v>
      </c>
      <c r="E50" s="15" t="s">
        <v>21</v>
      </c>
      <c r="G50" s="51">
        <v>0.0131944444444444</v>
      </c>
      <c r="H50" s="73">
        <v>0.0014699074074074527</v>
      </c>
      <c r="I50" s="51">
        <v>0.01619212962962963</v>
      </c>
      <c r="J50" s="51">
        <f t="shared" si="16"/>
        <v>0.00299768518518523</v>
      </c>
      <c r="K50" s="51" t="s">
        <v>23</v>
      </c>
      <c r="L50" s="51">
        <f t="shared" si="17"/>
        <v>0.00299768518518523</v>
      </c>
      <c r="M50" s="51">
        <v>0.11912037037037</v>
      </c>
      <c r="N50" s="74">
        <f t="shared" si="15"/>
        <v>0.11912037037037</v>
      </c>
      <c r="O50" s="51" t="s">
        <v>23</v>
      </c>
      <c r="P50" s="51">
        <f t="shared" si="18"/>
        <v>0.11912037037037</v>
      </c>
      <c r="Q50" s="33">
        <f t="shared" si="19"/>
        <v>0.12211805555555523</v>
      </c>
      <c r="R50" s="33" t="s">
        <v>23</v>
      </c>
      <c r="S50" s="33">
        <f t="shared" si="20"/>
        <v>0.12211805555555523</v>
      </c>
      <c r="T50" s="51">
        <v>0.0333333333333333</v>
      </c>
      <c r="U50" s="61" t="s">
        <v>350</v>
      </c>
      <c r="V50" s="51">
        <v>0.05005787037037037</v>
      </c>
      <c r="W50" s="51">
        <f t="shared" si="21"/>
        <v>0.016724537037037072</v>
      </c>
      <c r="X50" s="52" t="s">
        <v>23</v>
      </c>
      <c r="Y50" s="53">
        <f t="shared" si="22"/>
        <v>0.016724537037037072</v>
      </c>
      <c r="Z50" s="51">
        <f t="shared" si="23"/>
        <v>0.1388425925925923</v>
      </c>
      <c r="AA50" s="52" t="s">
        <v>23</v>
      </c>
      <c r="AB50" s="51">
        <f t="shared" si="24"/>
        <v>0.1388425925925923</v>
      </c>
      <c r="AC50" s="51">
        <v>0.0713310185185185</v>
      </c>
      <c r="AD50" s="74">
        <f t="shared" si="14"/>
        <v>0.0713310185185185</v>
      </c>
      <c r="AE50" s="52" t="s">
        <v>23</v>
      </c>
      <c r="AF50" s="51">
        <f t="shared" si="25"/>
        <v>0.0713310185185185</v>
      </c>
      <c r="AG50" s="51">
        <f t="shared" si="26"/>
        <v>0.2101736111111108</v>
      </c>
      <c r="AH50" s="52"/>
      <c r="AI50" s="53"/>
    </row>
    <row r="51" spans="1:35" ht="16.5">
      <c r="A51" s="1" t="s">
        <v>152</v>
      </c>
      <c r="B51" s="2">
        <v>59</v>
      </c>
      <c r="C51" s="5" t="s">
        <v>73</v>
      </c>
      <c r="D51" s="14" t="s">
        <v>74</v>
      </c>
      <c r="E51" s="15" t="s">
        <v>68</v>
      </c>
      <c r="G51" s="51">
        <v>0.0145833333333333</v>
      </c>
      <c r="H51" s="73">
        <v>0.0014236111111111446</v>
      </c>
      <c r="I51" s="51">
        <v>0.017430555555555557</v>
      </c>
      <c r="J51" s="51">
        <f t="shared" si="16"/>
        <v>0.002847222222222256</v>
      </c>
      <c r="K51" s="51" t="s">
        <v>23</v>
      </c>
      <c r="L51" s="51">
        <f t="shared" si="17"/>
        <v>0.002847222222222256</v>
      </c>
      <c r="M51" s="51">
        <v>0.11912037037037</v>
      </c>
      <c r="N51" s="51">
        <v>0.1191087962962963</v>
      </c>
      <c r="O51" s="51" t="s">
        <v>23</v>
      </c>
      <c r="P51" s="51">
        <f t="shared" si="18"/>
        <v>0.11912037037037</v>
      </c>
      <c r="Q51" s="33">
        <f t="shared" si="19"/>
        <v>0.12195601851851855</v>
      </c>
      <c r="R51" s="33" t="s">
        <v>23</v>
      </c>
      <c r="S51" s="33">
        <f t="shared" si="20"/>
        <v>0.12195601851851855</v>
      </c>
      <c r="T51" s="51">
        <v>0.0479166666666666</v>
      </c>
      <c r="U51" s="61" t="s">
        <v>361</v>
      </c>
      <c r="V51" s="51">
        <v>0.06489583333333333</v>
      </c>
      <c r="W51" s="51">
        <f t="shared" si="21"/>
        <v>0.016979166666666733</v>
      </c>
      <c r="X51" s="52" t="s">
        <v>23</v>
      </c>
      <c r="Y51" s="53">
        <f t="shared" si="22"/>
        <v>0.016979166666666733</v>
      </c>
      <c r="Z51" s="51">
        <f t="shared" si="23"/>
        <v>0.13893518518518527</v>
      </c>
      <c r="AA51" s="52" t="s">
        <v>23</v>
      </c>
      <c r="AB51" s="51">
        <f t="shared" si="24"/>
        <v>0.13893518518518527</v>
      </c>
      <c r="AC51" s="51">
        <v>0.0713310185185185</v>
      </c>
      <c r="AD51" s="74">
        <f t="shared" si="14"/>
        <v>0.0713310185185185</v>
      </c>
      <c r="AE51" s="52" t="s">
        <v>23</v>
      </c>
      <c r="AF51" s="51">
        <f t="shared" si="25"/>
        <v>0.0713310185185185</v>
      </c>
      <c r="AG51" s="51">
        <f t="shared" si="26"/>
        <v>0.21026620370370377</v>
      </c>
      <c r="AH51" s="52"/>
      <c r="AI51" s="53"/>
    </row>
    <row r="52" spans="1:35" ht="16.5">
      <c r="A52" s="1" t="s">
        <v>155</v>
      </c>
      <c r="B52" s="2">
        <v>80</v>
      </c>
      <c r="C52" s="5" t="s">
        <v>172</v>
      </c>
      <c r="D52" s="14" t="s">
        <v>173</v>
      </c>
      <c r="E52" s="15" t="s">
        <v>151</v>
      </c>
      <c r="G52" s="51">
        <v>0.0333333333333333</v>
      </c>
      <c r="H52" s="73">
        <v>0.001562500000000036</v>
      </c>
      <c r="I52" s="51">
        <v>0.03644675925925926</v>
      </c>
      <c r="J52" s="51">
        <f t="shared" si="16"/>
        <v>0.003113425925925964</v>
      </c>
      <c r="K52" s="51" t="s">
        <v>23</v>
      </c>
      <c r="L52" s="51">
        <f t="shared" si="17"/>
        <v>0.003113425925925964</v>
      </c>
      <c r="M52" s="51">
        <v>0.11912037037037</v>
      </c>
      <c r="N52" s="74">
        <f aca="true" t="shared" si="27" ref="N52:N86">M52</f>
        <v>0.11912037037037</v>
      </c>
      <c r="O52" s="51" t="s">
        <v>23</v>
      </c>
      <c r="P52" s="51">
        <f t="shared" si="18"/>
        <v>0.11912037037037</v>
      </c>
      <c r="Q52" s="33">
        <f t="shared" si="19"/>
        <v>0.12223379629629597</v>
      </c>
      <c r="R52" s="33" t="s">
        <v>23</v>
      </c>
      <c r="S52" s="33">
        <f t="shared" si="20"/>
        <v>0.12223379629629597</v>
      </c>
      <c r="T52" s="51">
        <v>0.0256944444444444</v>
      </c>
      <c r="U52" s="61" t="s">
        <v>314</v>
      </c>
      <c r="V52" s="51">
        <v>0.04248842592592592</v>
      </c>
      <c r="W52" s="51">
        <f t="shared" si="21"/>
        <v>0.01679398148148152</v>
      </c>
      <c r="X52" s="52" t="s">
        <v>23</v>
      </c>
      <c r="Y52" s="53">
        <f t="shared" si="22"/>
        <v>0.01679398148148152</v>
      </c>
      <c r="Z52" s="51">
        <f t="shared" si="23"/>
        <v>0.13902777777777747</v>
      </c>
      <c r="AA52" s="52" t="s">
        <v>23</v>
      </c>
      <c r="AB52" s="51">
        <f t="shared" si="24"/>
        <v>0.13902777777777747</v>
      </c>
      <c r="AC52" s="51">
        <v>0.0713310185185185</v>
      </c>
      <c r="AD52" s="51">
        <v>0.07130787037037037</v>
      </c>
      <c r="AE52" s="52" t="s">
        <v>23</v>
      </c>
      <c r="AF52" s="51">
        <f t="shared" si="25"/>
        <v>0.0713310185185185</v>
      </c>
      <c r="AG52" s="51">
        <f t="shared" si="26"/>
        <v>0.21033564814814784</v>
      </c>
      <c r="AH52" s="52"/>
      <c r="AI52" s="53"/>
    </row>
    <row r="53" spans="1:35" ht="16.5">
      <c r="A53" s="1" t="s">
        <v>159</v>
      </c>
      <c r="B53" s="2">
        <v>68</v>
      </c>
      <c r="C53" s="5" t="s">
        <v>169</v>
      </c>
      <c r="D53" s="14" t="s">
        <v>170</v>
      </c>
      <c r="E53" s="15" t="s">
        <v>25</v>
      </c>
      <c r="F53" s="8" t="s">
        <v>60</v>
      </c>
      <c r="G53" s="51">
        <v>0.00694444444444444</v>
      </c>
      <c r="H53" s="73">
        <v>0.0015162037037037097</v>
      </c>
      <c r="I53" s="51">
        <v>0.01005787037037037</v>
      </c>
      <c r="J53" s="51">
        <f t="shared" si="16"/>
        <v>0.00311342592592593</v>
      </c>
      <c r="K53" s="51" t="s">
        <v>23</v>
      </c>
      <c r="L53" s="51">
        <f t="shared" si="17"/>
        <v>0.00311342592592593</v>
      </c>
      <c r="M53" s="51">
        <v>0.11912037037037</v>
      </c>
      <c r="N53" s="74">
        <f t="shared" si="27"/>
        <v>0.11912037037037</v>
      </c>
      <c r="O53" s="51" t="s">
        <v>23</v>
      </c>
      <c r="P53" s="51">
        <f t="shared" si="18"/>
        <v>0.11912037037037</v>
      </c>
      <c r="Q53" s="33">
        <f t="shared" si="19"/>
        <v>0.12223379629629594</v>
      </c>
      <c r="R53" s="33" t="s">
        <v>23</v>
      </c>
      <c r="S53" s="33">
        <f t="shared" si="20"/>
        <v>0.12223379629629594</v>
      </c>
      <c r="T53" s="51">
        <v>0.0263888888888888</v>
      </c>
      <c r="U53" s="61" t="s">
        <v>367</v>
      </c>
      <c r="V53" s="51">
        <v>0.043194444444444445</v>
      </c>
      <c r="W53" s="51">
        <f t="shared" si="21"/>
        <v>0.016805555555555646</v>
      </c>
      <c r="X53" s="52" t="s">
        <v>23</v>
      </c>
      <c r="Y53" s="53">
        <f t="shared" si="22"/>
        <v>0.016805555555555646</v>
      </c>
      <c r="Z53" s="51">
        <f t="shared" si="23"/>
        <v>0.1390393518518516</v>
      </c>
      <c r="AA53" s="52" t="s">
        <v>23</v>
      </c>
      <c r="AB53" s="51">
        <f t="shared" si="24"/>
        <v>0.1390393518518516</v>
      </c>
      <c r="AC53" s="51">
        <v>0.0713310185185185</v>
      </c>
      <c r="AD53" s="74">
        <f aca="true" t="shared" si="28" ref="AD53:AD92">AC53</f>
        <v>0.0713310185185185</v>
      </c>
      <c r="AE53" s="52" t="s">
        <v>23</v>
      </c>
      <c r="AF53" s="51">
        <f t="shared" si="25"/>
        <v>0.0713310185185185</v>
      </c>
      <c r="AG53" s="51">
        <f t="shared" si="26"/>
        <v>0.2103703703703701</v>
      </c>
      <c r="AH53" s="52"/>
      <c r="AI53" s="53"/>
    </row>
    <row r="54" spans="1:35" ht="16.5">
      <c r="A54" s="1" t="s">
        <v>162</v>
      </c>
      <c r="B54" s="2">
        <v>26</v>
      </c>
      <c r="C54" s="5" t="s">
        <v>163</v>
      </c>
      <c r="D54" s="14" t="s">
        <v>164</v>
      </c>
      <c r="E54" s="15" t="s">
        <v>165</v>
      </c>
      <c r="F54" s="8" t="s">
        <v>60</v>
      </c>
      <c r="G54" s="51">
        <v>0.00277777777777777</v>
      </c>
      <c r="H54" s="73">
        <v>0.001469907407407415</v>
      </c>
      <c r="I54" s="51">
        <v>0.005844907407407407</v>
      </c>
      <c r="J54" s="51">
        <f t="shared" si="16"/>
        <v>0.003067129629629637</v>
      </c>
      <c r="K54" s="51" t="s">
        <v>23</v>
      </c>
      <c r="L54" s="51">
        <f t="shared" si="17"/>
        <v>0.003067129629629637</v>
      </c>
      <c r="M54" s="51">
        <v>0.11912037037037</v>
      </c>
      <c r="N54" s="74">
        <f t="shared" si="27"/>
        <v>0.11912037037037</v>
      </c>
      <c r="O54" s="51" t="s">
        <v>23</v>
      </c>
      <c r="P54" s="51">
        <f t="shared" si="18"/>
        <v>0.11912037037037</v>
      </c>
      <c r="Q54" s="33">
        <f t="shared" si="19"/>
        <v>0.12218749999999964</v>
      </c>
      <c r="R54" s="33" t="s">
        <v>23</v>
      </c>
      <c r="S54" s="33">
        <f t="shared" si="20"/>
        <v>0.12218749999999964</v>
      </c>
      <c r="T54" s="51">
        <v>0.0284722222222222</v>
      </c>
      <c r="U54" s="61" t="s">
        <v>334</v>
      </c>
      <c r="V54" s="51">
        <v>0.045335648148148146</v>
      </c>
      <c r="W54" s="51">
        <f t="shared" si="21"/>
        <v>0.016863425925925945</v>
      </c>
      <c r="X54" s="52" t="s">
        <v>23</v>
      </c>
      <c r="Y54" s="53">
        <f t="shared" si="22"/>
        <v>0.016863425925925945</v>
      </c>
      <c r="Z54" s="51">
        <f t="shared" si="23"/>
        <v>0.13905092592592558</v>
      </c>
      <c r="AA54" s="52" t="s">
        <v>23</v>
      </c>
      <c r="AB54" s="51">
        <f t="shared" si="24"/>
        <v>0.13905092592592558</v>
      </c>
      <c r="AC54" s="51">
        <v>0.0713310185185185</v>
      </c>
      <c r="AD54" s="74">
        <f t="shared" si="28"/>
        <v>0.0713310185185185</v>
      </c>
      <c r="AE54" s="52" t="s">
        <v>23</v>
      </c>
      <c r="AF54" s="51">
        <f t="shared" si="25"/>
        <v>0.0713310185185185</v>
      </c>
      <c r="AG54" s="51">
        <f t="shared" si="26"/>
        <v>0.21038194444444408</v>
      </c>
      <c r="AH54" s="52"/>
      <c r="AI54" s="53"/>
    </row>
    <row r="55" spans="1:35" ht="16.5">
      <c r="A55" s="1" t="s">
        <v>166</v>
      </c>
      <c r="B55" s="2">
        <v>36</v>
      </c>
      <c r="C55" s="5" t="s">
        <v>178</v>
      </c>
      <c r="D55" s="14" t="s">
        <v>179</v>
      </c>
      <c r="E55" s="15" t="s">
        <v>147</v>
      </c>
      <c r="G55" s="51">
        <v>0.0201388888888888</v>
      </c>
      <c r="H55" s="73">
        <v>0.0014467592592593455</v>
      </c>
      <c r="I55" s="51">
        <v>0.023113425925925926</v>
      </c>
      <c r="J55" s="51">
        <f t="shared" si="16"/>
        <v>0.002974537037037126</v>
      </c>
      <c r="K55" s="51" t="s">
        <v>23</v>
      </c>
      <c r="L55" s="51">
        <f t="shared" si="17"/>
        <v>0.002974537037037126</v>
      </c>
      <c r="M55" s="51">
        <v>0.11994212962962963</v>
      </c>
      <c r="N55" s="74">
        <f t="shared" si="27"/>
        <v>0.11994212962962963</v>
      </c>
      <c r="O55" s="51" t="s">
        <v>23</v>
      </c>
      <c r="P55" s="51">
        <f t="shared" si="18"/>
        <v>0.11994212962962963</v>
      </c>
      <c r="Q55" s="33">
        <f t="shared" si="19"/>
        <v>0.12291666666666676</v>
      </c>
      <c r="R55" s="33" t="s">
        <v>23</v>
      </c>
      <c r="S55" s="33">
        <f t="shared" si="20"/>
        <v>0.12291666666666676</v>
      </c>
      <c r="T55" s="51">
        <v>0.0243055555555555</v>
      </c>
      <c r="U55" s="61" t="s">
        <v>343</v>
      </c>
      <c r="V55" s="51">
        <v>0.04065972222222222</v>
      </c>
      <c r="W55" s="51">
        <f t="shared" si="21"/>
        <v>0.01635416666666672</v>
      </c>
      <c r="X55" s="52" t="s">
        <v>23</v>
      </c>
      <c r="Y55" s="53">
        <f t="shared" si="22"/>
        <v>0.01635416666666672</v>
      </c>
      <c r="Z55" s="51">
        <f t="shared" si="23"/>
        <v>0.13927083333333348</v>
      </c>
      <c r="AA55" s="52" t="s">
        <v>23</v>
      </c>
      <c r="AB55" s="51">
        <f t="shared" si="24"/>
        <v>0.13927083333333348</v>
      </c>
      <c r="AC55" s="51">
        <v>0.0713310185185185</v>
      </c>
      <c r="AD55" s="74">
        <f t="shared" si="28"/>
        <v>0.0713310185185185</v>
      </c>
      <c r="AE55" s="52" t="s">
        <v>23</v>
      </c>
      <c r="AF55" s="51">
        <f t="shared" si="25"/>
        <v>0.0713310185185185</v>
      </c>
      <c r="AG55" s="51">
        <f t="shared" si="26"/>
        <v>0.21060185185185198</v>
      </c>
      <c r="AH55" s="52"/>
      <c r="AI55" s="53"/>
    </row>
    <row r="56" spans="1:35" ht="16.5">
      <c r="A56" s="1" t="s">
        <v>24</v>
      </c>
      <c r="B56" s="2">
        <v>83</v>
      </c>
      <c r="C56" s="5" t="s">
        <v>175</v>
      </c>
      <c r="D56" s="14" t="s">
        <v>176</v>
      </c>
      <c r="E56" s="15" t="s">
        <v>64</v>
      </c>
      <c r="G56" s="51">
        <v>0.0430555555555555</v>
      </c>
      <c r="H56" s="73">
        <v>0.001562500000000057</v>
      </c>
      <c r="I56" s="51">
        <v>0.046168981481481484</v>
      </c>
      <c r="J56" s="51">
        <f t="shared" si="16"/>
        <v>0.0031134259259259847</v>
      </c>
      <c r="K56" s="51" t="s">
        <v>23</v>
      </c>
      <c r="L56" s="51">
        <f t="shared" si="17"/>
        <v>0.0031134259259259847</v>
      </c>
      <c r="M56" s="51">
        <v>0.11912037037037</v>
      </c>
      <c r="N56" s="74">
        <f t="shared" si="27"/>
        <v>0.11912037037037</v>
      </c>
      <c r="O56" s="51" t="s">
        <v>23</v>
      </c>
      <c r="P56" s="51">
        <f t="shared" si="18"/>
        <v>0.11912037037037</v>
      </c>
      <c r="Q56" s="33">
        <f t="shared" si="19"/>
        <v>0.122233796296296</v>
      </c>
      <c r="R56" s="33" t="s">
        <v>23</v>
      </c>
      <c r="S56" s="33">
        <f t="shared" si="20"/>
        <v>0.122233796296296</v>
      </c>
      <c r="T56" s="51">
        <v>0.025</v>
      </c>
      <c r="U56" s="61" t="s">
        <v>375</v>
      </c>
      <c r="V56" s="51">
        <v>0.04206018518518518</v>
      </c>
      <c r="W56" s="51">
        <f t="shared" si="21"/>
        <v>0.017060185185185178</v>
      </c>
      <c r="X56" s="52" t="s">
        <v>23</v>
      </c>
      <c r="Y56" s="53">
        <f t="shared" si="22"/>
        <v>0.017060185185185178</v>
      </c>
      <c r="Z56" s="51">
        <f t="shared" si="23"/>
        <v>0.13929398148148117</v>
      </c>
      <c r="AA56" s="52" t="s">
        <v>23</v>
      </c>
      <c r="AB56" s="51">
        <f t="shared" si="24"/>
        <v>0.13929398148148117</v>
      </c>
      <c r="AC56" s="51">
        <v>0.0713310185185185</v>
      </c>
      <c r="AD56" s="74">
        <f t="shared" si="28"/>
        <v>0.0713310185185185</v>
      </c>
      <c r="AE56" s="52" t="s">
        <v>23</v>
      </c>
      <c r="AF56" s="51">
        <f t="shared" si="25"/>
        <v>0.0713310185185185</v>
      </c>
      <c r="AG56" s="51">
        <f t="shared" si="26"/>
        <v>0.21062499999999967</v>
      </c>
      <c r="AH56" s="52"/>
      <c r="AI56" s="53"/>
    </row>
    <row r="57" spans="1:35" ht="16.5">
      <c r="A57" s="1" t="s">
        <v>171</v>
      </c>
      <c r="B57" s="2">
        <v>5</v>
      </c>
      <c r="C57" s="5" t="s">
        <v>103</v>
      </c>
      <c r="D57" s="14" t="s">
        <v>104</v>
      </c>
      <c r="E57" s="15" t="s">
        <v>33</v>
      </c>
      <c r="G57" s="51">
        <v>0.0444444444444444</v>
      </c>
      <c r="H57" s="73">
        <v>0.0014699074074074545</v>
      </c>
      <c r="I57" s="51">
        <v>0.04736111111111111</v>
      </c>
      <c r="J57" s="51">
        <f t="shared" si="16"/>
        <v>0.002916666666666713</v>
      </c>
      <c r="K57" s="51" t="s">
        <v>23</v>
      </c>
      <c r="L57" s="51">
        <f t="shared" si="17"/>
        <v>0.002916666666666713</v>
      </c>
      <c r="M57" s="51">
        <v>0.11912037037037038</v>
      </c>
      <c r="N57" s="74">
        <f t="shared" si="27"/>
        <v>0.11912037037037038</v>
      </c>
      <c r="O57" s="51" t="s">
        <v>23</v>
      </c>
      <c r="P57" s="51">
        <f t="shared" si="18"/>
        <v>0.11912037037037038</v>
      </c>
      <c r="Q57" s="33">
        <f t="shared" si="19"/>
        <v>0.12203703703703708</v>
      </c>
      <c r="R57" s="33" t="s">
        <v>23</v>
      </c>
      <c r="S57" s="33">
        <f t="shared" si="20"/>
        <v>0.12203703703703708</v>
      </c>
      <c r="T57" s="51">
        <v>0.0409722222222222</v>
      </c>
      <c r="U57" s="61" t="s">
        <v>385</v>
      </c>
      <c r="V57" s="51">
        <v>0.05785879629629629</v>
      </c>
      <c r="W57" s="51">
        <f t="shared" si="21"/>
        <v>0.01688657407407409</v>
      </c>
      <c r="X57" s="52" t="s">
        <v>23</v>
      </c>
      <c r="Y57" s="53">
        <f t="shared" si="22"/>
        <v>0.01688657407407409</v>
      </c>
      <c r="Z57" s="51">
        <f t="shared" si="23"/>
        <v>0.13892361111111118</v>
      </c>
      <c r="AA57" s="52" t="s">
        <v>23</v>
      </c>
      <c r="AB57" s="51">
        <f t="shared" si="24"/>
        <v>0.13892361111111118</v>
      </c>
      <c r="AC57" s="51">
        <v>0.07172453703703703</v>
      </c>
      <c r="AD57" s="74">
        <f t="shared" si="28"/>
        <v>0.07172453703703703</v>
      </c>
      <c r="AE57" s="52" t="s">
        <v>23</v>
      </c>
      <c r="AF57" s="51">
        <f t="shared" si="25"/>
        <v>0.07172453703703703</v>
      </c>
      <c r="AG57" s="51">
        <f t="shared" si="26"/>
        <v>0.2106481481481482</v>
      </c>
      <c r="AH57" s="52"/>
      <c r="AI57" s="53"/>
    </row>
    <row r="58" spans="1:35" ht="16.5">
      <c r="A58" s="1" t="s">
        <v>174</v>
      </c>
      <c r="B58" s="2">
        <v>77</v>
      </c>
      <c r="C58" s="5" t="s">
        <v>167</v>
      </c>
      <c r="D58" s="14" t="s">
        <v>168</v>
      </c>
      <c r="E58" s="15" t="s">
        <v>151</v>
      </c>
      <c r="G58" s="51">
        <v>0.0583333333333333</v>
      </c>
      <c r="H58" s="73">
        <v>0.001562500000000036</v>
      </c>
      <c r="I58" s="51">
        <v>0.06143518518518518</v>
      </c>
      <c r="J58" s="51">
        <f t="shared" si="16"/>
        <v>0.0031018518518518834</v>
      </c>
      <c r="K58" s="51" t="s">
        <v>23</v>
      </c>
      <c r="L58" s="51">
        <f t="shared" si="17"/>
        <v>0.0031018518518518834</v>
      </c>
      <c r="M58" s="51">
        <v>0.11912037037037</v>
      </c>
      <c r="N58" s="74">
        <f t="shared" si="27"/>
        <v>0.11912037037037</v>
      </c>
      <c r="O58" s="51" t="s">
        <v>23</v>
      </c>
      <c r="P58" s="51">
        <f t="shared" si="18"/>
        <v>0.11912037037037</v>
      </c>
      <c r="Q58" s="33">
        <f t="shared" si="19"/>
        <v>0.12222222222222189</v>
      </c>
      <c r="R58" s="33" t="s">
        <v>23</v>
      </c>
      <c r="S58" s="33">
        <f t="shared" si="20"/>
        <v>0.12222222222222189</v>
      </c>
      <c r="T58" s="51">
        <v>0.0270833333333333</v>
      </c>
      <c r="U58" s="61" t="s">
        <v>372</v>
      </c>
      <c r="V58" s="51">
        <v>0.044189814814814814</v>
      </c>
      <c r="W58" s="51">
        <f t="shared" si="21"/>
        <v>0.017106481481481514</v>
      </c>
      <c r="X58" s="52" t="s">
        <v>23</v>
      </c>
      <c r="Y58" s="53">
        <f t="shared" si="22"/>
        <v>0.017106481481481514</v>
      </c>
      <c r="Z58" s="51">
        <f t="shared" si="23"/>
        <v>0.1393287037037034</v>
      </c>
      <c r="AA58" s="52" t="s">
        <v>23</v>
      </c>
      <c r="AB58" s="51">
        <f t="shared" si="24"/>
        <v>0.1393287037037034</v>
      </c>
      <c r="AC58" s="51">
        <v>0.0713310185185185</v>
      </c>
      <c r="AD58" s="74">
        <f t="shared" si="28"/>
        <v>0.0713310185185185</v>
      </c>
      <c r="AE58" s="52" t="s">
        <v>23</v>
      </c>
      <c r="AF58" s="51">
        <f t="shared" si="25"/>
        <v>0.0713310185185185</v>
      </c>
      <c r="AG58" s="51">
        <f t="shared" si="26"/>
        <v>0.2106597222222219</v>
      </c>
      <c r="AH58" s="52"/>
      <c r="AI58" s="53"/>
    </row>
    <row r="59" spans="1:35" ht="16.5">
      <c r="A59" s="1" t="s">
        <v>177</v>
      </c>
      <c r="B59" s="2">
        <v>75</v>
      </c>
      <c r="C59" s="5" t="s">
        <v>181</v>
      </c>
      <c r="D59" s="14" t="s">
        <v>182</v>
      </c>
      <c r="E59" s="15" t="s">
        <v>25</v>
      </c>
      <c r="F59" s="8" t="s">
        <v>60</v>
      </c>
      <c r="G59" s="51">
        <v>0.00208333333333333</v>
      </c>
      <c r="H59" s="73">
        <v>0.001504629629629633</v>
      </c>
      <c r="I59" s="51">
        <v>0.005138888888888889</v>
      </c>
      <c r="J59" s="51">
        <f t="shared" si="16"/>
        <v>0.003055555555555559</v>
      </c>
      <c r="K59" s="51" t="s">
        <v>23</v>
      </c>
      <c r="L59" s="51">
        <f t="shared" si="17"/>
        <v>0.003055555555555559</v>
      </c>
      <c r="M59" s="51">
        <v>0.11994212962962963</v>
      </c>
      <c r="N59" s="74">
        <f t="shared" si="27"/>
        <v>0.11994212962962963</v>
      </c>
      <c r="O59" s="51" t="s">
        <v>23</v>
      </c>
      <c r="P59" s="51">
        <f t="shared" si="18"/>
        <v>0.11994212962962963</v>
      </c>
      <c r="Q59" s="33">
        <f t="shared" si="19"/>
        <v>0.1229976851851852</v>
      </c>
      <c r="R59" s="33" t="s">
        <v>23</v>
      </c>
      <c r="S59" s="33">
        <f t="shared" si="20"/>
        <v>0.1229976851851852</v>
      </c>
      <c r="T59" s="51">
        <v>0.0236111111111111</v>
      </c>
      <c r="U59" s="61" t="s">
        <v>370</v>
      </c>
      <c r="V59" s="51">
        <v>0.04050925925925926</v>
      </c>
      <c r="W59" s="51">
        <f t="shared" si="21"/>
        <v>0.01689814814814816</v>
      </c>
      <c r="X59" s="52" t="s">
        <v>23</v>
      </c>
      <c r="Y59" s="53">
        <f t="shared" si="22"/>
        <v>0.01689814814814816</v>
      </c>
      <c r="Z59" s="51">
        <f t="shared" si="23"/>
        <v>0.13989583333333336</v>
      </c>
      <c r="AA59" s="52" t="s">
        <v>23</v>
      </c>
      <c r="AB59" s="51">
        <f t="shared" si="24"/>
        <v>0.13989583333333336</v>
      </c>
      <c r="AC59" s="51">
        <v>0.0713310185185185</v>
      </c>
      <c r="AD59" s="74">
        <f t="shared" si="28"/>
        <v>0.0713310185185185</v>
      </c>
      <c r="AE59" s="52" t="s">
        <v>23</v>
      </c>
      <c r="AF59" s="51">
        <f t="shared" si="25"/>
        <v>0.0713310185185185</v>
      </c>
      <c r="AG59" s="51">
        <f t="shared" si="26"/>
        <v>0.21122685185185186</v>
      </c>
      <c r="AH59" s="52"/>
      <c r="AI59" s="53"/>
    </row>
    <row r="60" spans="1:35" ht="16.5">
      <c r="A60" s="1" t="s">
        <v>180</v>
      </c>
      <c r="B60" s="2">
        <v>70</v>
      </c>
      <c r="C60" s="5" t="s">
        <v>187</v>
      </c>
      <c r="D60" s="14" t="s">
        <v>39</v>
      </c>
      <c r="E60" s="15" t="s">
        <v>25</v>
      </c>
      <c r="G60" s="51">
        <v>0.0423611111111111</v>
      </c>
      <c r="H60" s="73">
        <v>0.001493055555555567</v>
      </c>
      <c r="I60" s="51">
        <v>0.045370370370370366</v>
      </c>
      <c r="J60" s="51">
        <f t="shared" si="16"/>
        <v>0.003009259259259267</v>
      </c>
      <c r="K60" s="51" t="s">
        <v>23</v>
      </c>
      <c r="L60" s="51">
        <f t="shared" si="17"/>
        <v>0.003009259259259267</v>
      </c>
      <c r="M60" s="51">
        <v>0.12085648148148148</v>
      </c>
      <c r="N60" s="74">
        <f t="shared" si="27"/>
        <v>0.12085648148148148</v>
      </c>
      <c r="O60" s="51" t="s">
        <v>23</v>
      </c>
      <c r="P60" s="51">
        <f t="shared" si="18"/>
        <v>0.12085648148148148</v>
      </c>
      <c r="Q60" s="33">
        <f t="shared" si="19"/>
        <v>0.12386574074074075</v>
      </c>
      <c r="R60" s="33" t="s">
        <v>23</v>
      </c>
      <c r="S60" s="33">
        <f t="shared" si="20"/>
        <v>0.12386574074074075</v>
      </c>
      <c r="T60" s="51">
        <v>0.0222222222222222</v>
      </c>
      <c r="U60" s="61" t="s">
        <v>368</v>
      </c>
      <c r="V60" s="51">
        <v>0.03878472222222223</v>
      </c>
      <c r="W60" s="51">
        <f t="shared" si="21"/>
        <v>0.01656250000000003</v>
      </c>
      <c r="X60" s="52" t="s">
        <v>23</v>
      </c>
      <c r="Y60" s="53">
        <f t="shared" si="22"/>
        <v>0.01656250000000003</v>
      </c>
      <c r="Z60" s="51">
        <f t="shared" si="23"/>
        <v>0.14042824074074078</v>
      </c>
      <c r="AA60" s="52" t="s">
        <v>23</v>
      </c>
      <c r="AB60" s="51">
        <f t="shared" si="24"/>
        <v>0.14042824074074078</v>
      </c>
      <c r="AC60" s="51">
        <v>0.0713310185185185</v>
      </c>
      <c r="AD60" s="74">
        <f t="shared" si="28"/>
        <v>0.0713310185185185</v>
      </c>
      <c r="AE60" s="52" t="s">
        <v>23</v>
      </c>
      <c r="AF60" s="51">
        <f t="shared" si="25"/>
        <v>0.0713310185185185</v>
      </c>
      <c r="AG60" s="51">
        <f t="shared" si="26"/>
        <v>0.21175925925925929</v>
      </c>
      <c r="AH60" s="52"/>
      <c r="AI60" s="53"/>
    </row>
    <row r="61" spans="1:35" ht="16.5">
      <c r="A61" s="1" t="s">
        <v>183</v>
      </c>
      <c r="B61" s="2">
        <v>49</v>
      </c>
      <c r="C61" s="5" t="s">
        <v>192</v>
      </c>
      <c r="D61" s="14" t="s">
        <v>193</v>
      </c>
      <c r="E61" s="15" t="s">
        <v>194</v>
      </c>
      <c r="G61" s="51">
        <v>0.05625</v>
      </c>
      <c r="H61" s="73">
        <v>0.0014467592592592587</v>
      </c>
      <c r="I61" s="51">
        <v>0.05918981481481481</v>
      </c>
      <c r="J61" s="51">
        <f t="shared" si="16"/>
        <v>0.0029398148148148118</v>
      </c>
      <c r="K61" s="51" t="s">
        <v>23</v>
      </c>
      <c r="L61" s="51">
        <f t="shared" si="17"/>
        <v>0.0029398148148148118</v>
      </c>
      <c r="M61" s="51">
        <v>0.12200231481481481</v>
      </c>
      <c r="N61" s="74">
        <f t="shared" si="27"/>
        <v>0.12200231481481481</v>
      </c>
      <c r="O61" s="51" t="s">
        <v>23</v>
      </c>
      <c r="P61" s="51">
        <f t="shared" si="18"/>
        <v>0.12200231481481481</v>
      </c>
      <c r="Q61" s="33">
        <f t="shared" si="19"/>
        <v>0.12494212962962963</v>
      </c>
      <c r="R61" s="33" t="s">
        <v>23</v>
      </c>
      <c r="S61" s="33">
        <f t="shared" si="20"/>
        <v>0.12494212962962963</v>
      </c>
      <c r="T61" s="51">
        <v>0.0208333333333333</v>
      </c>
      <c r="U61" s="61" t="s">
        <v>354</v>
      </c>
      <c r="V61" s="51">
        <v>0.037083333333333336</v>
      </c>
      <c r="W61" s="51">
        <f t="shared" si="21"/>
        <v>0.016250000000000035</v>
      </c>
      <c r="X61" s="52" t="s">
        <v>23</v>
      </c>
      <c r="Y61" s="53">
        <f t="shared" si="22"/>
        <v>0.016250000000000035</v>
      </c>
      <c r="Z61" s="51">
        <f t="shared" si="23"/>
        <v>0.14119212962962965</v>
      </c>
      <c r="AA61" s="52" t="s">
        <v>23</v>
      </c>
      <c r="AB61" s="51">
        <f t="shared" si="24"/>
        <v>0.14119212962962965</v>
      </c>
      <c r="AC61" s="51">
        <v>0.0713310185185185</v>
      </c>
      <c r="AD61" s="74">
        <f t="shared" si="28"/>
        <v>0.0713310185185185</v>
      </c>
      <c r="AE61" s="52" t="s">
        <v>23</v>
      </c>
      <c r="AF61" s="51">
        <f t="shared" si="25"/>
        <v>0.0713310185185185</v>
      </c>
      <c r="AG61" s="51">
        <f t="shared" si="26"/>
        <v>0.21252314814814816</v>
      </c>
      <c r="AH61" s="52"/>
      <c r="AI61" s="53"/>
    </row>
    <row r="62" spans="1:35" ht="16.5">
      <c r="A62" s="1" t="s">
        <v>186</v>
      </c>
      <c r="B62" s="2">
        <v>64</v>
      </c>
      <c r="C62" s="5" t="s">
        <v>189</v>
      </c>
      <c r="D62" s="14" t="s">
        <v>190</v>
      </c>
      <c r="E62" s="15" t="s">
        <v>91</v>
      </c>
      <c r="G62" s="51">
        <v>0.0416666666666666</v>
      </c>
      <c r="H62" s="73">
        <v>0.0014814814814815488</v>
      </c>
      <c r="I62" s="51">
        <v>0.044675925925925924</v>
      </c>
      <c r="J62" s="51">
        <f t="shared" si="16"/>
        <v>0.0030092592592593226</v>
      </c>
      <c r="K62" s="51" t="s">
        <v>23</v>
      </c>
      <c r="L62" s="51">
        <f t="shared" si="17"/>
        <v>0.0030092592592593226</v>
      </c>
      <c r="M62" s="51">
        <v>0.12107638888888889</v>
      </c>
      <c r="N62" s="74">
        <f t="shared" si="27"/>
        <v>0.12107638888888889</v>
      </c>
      <c r="O62" s="51" t="s">
        <v>23</v>
      </c>
      <c r="P62" s="51">
        <f t="shared" si="18"/>
        <v>0.12107638888888889</v>
      </c>
      <c r="Q62" s="33">
        <f t="shared" si="19"/>
        <v>0.12408564814814821</v>
      </c>
      <c r="R62" s="33" t="s">
        <v>23</v>
      </c>
      <c r="S62" s="33">
        <f t="shared" si="20"/>
        <v>0.12408564814814821</v>
      </c>
      <c r="T62" s="51">
        <v>0.0215277777777777</v>
      </c>
      <c r="U62" s="61" t="s">
        <v>364</v>
      </c>
      <c r="V62" s="51">
        <v>0.03881944444444444</v>
      </c>
      <c r="W62" s="51">
        <f t="shared" si="21"/>
        <v>0.01729166666666674</v>
      </c>
      <c r="X62" s="52" t="s">
        <v>23</v>
      </c>
      <c r="Y62" s="53">
        <f t="shared" si="22"/>
        <v>0.01729166666666674</v>
      </c>
      <c r="Z62" s="51">
        <f t="shared" si="23"/>
        <v>0.14137731481481494</v>
      </c>
      <c r="AA62" s="52" t="s">
        <v>23</v>
      </c>
      <c r="AB62" s="51">
        <f t="shared" si="24"/>
        <v>0.14137731481481494</v>
      </c>
      <c r="AC62" s="51">
        <v>0.0713310185185185</v>
      </c>
      <c r="AD62" s="74">
        <f t="shared" si="28"/>
        <v>0.0713310185185185</v>
      </c>
      <c r="AE62" s="52" t="s">
        <v>23</v>
      </c>
      <c r="AF62" s="51">
        <f t="shared" si="25"/>
        <v>0.0713310185185185</v>
      </c>
      <c r="AG62" s="51">
        <f t="shared" si="26"/>
        <v>0.21270833333333344</v>
      </c>
      <c r="AH62" s="52"/>
      <c r="AI62" s="53"/>
    </row>
    <row r="63" spans="1:35" ht="16.5">
      <c r="A63" s="1" t="s">
        <v>188</v>
      </c>
      <c r="B63" s="2">
        <v>14</v>
      </c>
      <c r="C63" s="5" t="s">
        <v>234</v>
      </c>
      <c r="D63" s="14" t="s">
        <v>235</v>
      </c>
      <c r="E63" s="15" t="s">
        <v>95</v>
      </c>
      <c r="G63" s="51">
        <v>0.0458333333333333</v>
      </c>
      <c r="H63" s="73">
        <v>0.0015162037037037349</v>
      </c>
      <c r="I63" s="51">
        <v>0.048923611111111105</v>
      </c>
      <c r="J63" s="51">
        <f t="shared" si="16"/>
        <v>0.003090277777777803</v>
      </c>
      <c r="K63" s="51" t="s">
        <v>23</v>
      </c>
      <c r="L63" s="51">
        <f t="shared" si="17"/>
        <v>0.003090277777777803</v>
      </c>
      <c r="M63" s="51">
        <v>0.122002314814815</v>
      </c>
      <c r="N63" s="74">
        <f t="shared" si="27"/>
        <v>0.122002314814815</v>
      </c>
      <c r="O63" s="51" t="s">
        <v>23</v>
      </c>
      <c r="P63" s="51">
        <f t="shared" si="18"/>
        <v>0.122002314814815</v>
      </c>
      <c r="Q63" s="33">
        <f t="shared" si="19"/>
        <v>0.1250925925925928</v>
      </c>
      <c r="R63" s="33" t="s">
        <v>23</v>
      </c>
      <c r="S63" s="33">
        <f t="shared" si="20"/>
        <v>0.1250925925925928</v>
      </c>
      <c r="T63" s="51">
        <v>0.0118055555555555</v>
      </c>
      <c r="U63" s="61" t="s">
        <v>325</v>
      </c>
      <c r="V63" s="51">
        <v>0.028275462962962964</v>
      </c>
      <c r="W63" s="51">
        <f t="shared" si="21"/>
        <v>0.016469907407407464</v>
      </c>
      <c r="X63" s="52" t="s">
        <v>23</v>
      </c>
      <c r="Y63" s="53">
        <f t="shared" si="22"/>
        <v>0.016469907407407464</v>
      </c>
      <c r="Z63" s="51">
        <f t="shared" si="23"/>
        <v>0.14156250000000029</v>
      </c>
      <c r="AA63" s="52" t="s">
        <v>23</v>
      </c>
      <c r="AB63" s="51">
        <f t="shared" si="24"/>
        <v>0.14156250000000029</v>
      </c>
      <c r="AC63" s="51">
        <v>0.0713310185185185</v>
      </c>
      <c r="AD63" s="74">
        <f t="shared" si="28"/>
        <v>0.0713310185185185</v>
      </c>
      <c r="AE63" s="52" t="s">
        <v>23</v>
      </c>
      <c r="AF63" s="51">
        <f t="shared" si="25"/>
        <v>0.0713310185185185</v>
      </c>
      <c r="AG63" s="51">
        <f t="shared" si="26"/>
        <v>0.2128935185185188</v>
      </c>
      <c r="AH63" s="52"/>
      <c r="AI63" s="53"/>
    </row>
    <row r="64" spans="1:35" ht="16.5">
      <c r="A64" s="1" t="s">
        <v>191</v>
      </c>
      <c r="B64" s="2">
        <v>10</v>
      </c>
      <c r="C64" s="5" t="s">
        <v>225</v>
      </c>
      <c r="D64" s="14" t="s">
        <v>226</v>
      </c>
      <c r="E64" s="15" t="s">
        <v>205</v>
      </c>
      <c r="G64" s="51">
        <v>0.0263888888888888</v>
      </c>
      <c r="H64" s="73">
        <v>0.0015277777777778709</v>
      </c>
      <c r="I64" s="51">
        <v>0.02943287037037037</v>
      </c>
      <c r="J64" s="51">
        <f t="shared" si="16"/>
        <v>0.003043981481481571</v>
      </c>
      <c r="K64" s="51" t="s">
        <v>23</v>
      </c>
      <c r="L64" s="51">
        <f t="shared" si="17"/>
        <v>0.003043981481481571</v>
      </c>
      <c r="M64" s="51">
        <v>0.12200231481481481</v>
      </c>
      <c r="N64" s="74">
        <f t="shared" si="27"/>
        <v>0.12200231481481481</v>
      </c>
      <c r="O64" s="51" t="s">
        <v>23</v>
      </c>
      <c r="P64" s="51">
        <f t="shared" si="18"/>
        <v>0.12200231481481481</v>
      </c>
      <c r="Q64" s="33">
        <f t="shared" si="19"/>
        <v>0.12504629629629638</v>
      </c>
      <c r="R64" s="33" t="s">
        <v>23</v>
      </c>
      <c r="S64" s="33">
        <f t="shared" si="20"/>
        <v>0.12504629629629638</v>
      </c>
      <c r="T64" s="51">
        <v>0.0131944444444444</v>
      </c>
      <c r="U64" s="61" t="s">
        <v>322</v>
      </c>
      <c r="V64" s="51">
        <v>0.029375</v>
      </c>
      <c r="W64" s="51">
        <v>0.016527777777777777</v>
      </c>
      <c r="X64" s="52" t="s">
        <v>23</v>
      </c>
      <c r="Y64" s="53">
        <f t="shared" si="22"/>
        <v>0.016527777777777777</v>
      </c>
      <c r="Z64" s="51">
        <f t="shared" si="23"/>
        <v>0.14157407407407416</v>
      </c>
      <c r="AA64" s="52" t="s">
        <v>23</v>
      </c>
      <c r="AB64" s="51">
        <f t="shared" si="24"/>
        <v>0.14157407407407416</v>
      </c>
      <c r="AC64" s="51">
        <v>0.0713310185185185</v>
      </c>
      <c r="AD64" s="74">
        <f t="shared" si="28"/>
        <v>0.0713310185185185</v>
      </c>
      <c r="AE64" s="52" t="s">
        <v>23</v>
      </c>
      <c r="AF64" s="51">
        <f t="shared" si="25"/>
        <v>0.0713310185185185</v>
      </c>
      <c r="AG64" s="51">
        <f t="shared" si="26"/>
        <v>0.21290509259259266</v>
      </c>
      <c r="AH64" s="52"/>
      <c r="AI64" s="53"/>
    </row>
    <row r="65" spans="1:35" ht="16.5">
      <c r="A65" s="1" t="s">
        <v>195</v>
      </c>
      <c r="B65" s="2">
        <v>25</v>
      </c>
      <c r="C65" s="5" t="s">
        <v>199</v>
      </c>
      <c r="D65" s="14" t="s">
        <v>200</v>
      </c>
      <c r="E65" s="15" t="s">
        <v>201</v>
      </c>
      <c r="F65" s="8" t="s">
        <v>60</v>
      </c>
      <c r="G65" s="51">
        <v>0.0006944444444444445</v>
      </c>
      <c r="H65" s="73">
        <v>0.0014583333333333332</v>
      </c>
      <c r="I65" s="51">
        <v>0.00369212962962963</v>
      </c>
      <c r="J65" s="51">
        <f t="shared" si="16"/>
        <v>0.0029976851851851853</v>
      </c>
      <c r="K65" s="51" t="s">
        <v>23</v>
      </c>
      <c r="L65" s="51">
        <f t="shared" si="17"/>
        <v>0.0029976851851851853</v>
      </c>
      <c r="M65" s="51">
        <v>0.12200231481481481</v>
      </c>
      <c r="N65" s="74">
        <f t="shared" si="27"/>
        <v>0.12200231481481481</v>
      </c>
      <c r="O65" s="51" t="s">
        <v>23</v>
      </c>
      <c r="P65" s="51">
        <f t="shared" si="18"/>
        <v>0.12200231481481481</v>
      </c>
      <c r="Q65" s="33">
        <f t="shared" si="19"/>
        <v>0.125</v>
      </c>
      <c r="R65" s="33" t="s">
        <v>23</v>
      </c>
      <c r="S65" s="33">
        <f t="shared" si="20"/>
        <v>0.125</v>
      </c>
      <c r="T65" s="51">
        <v>0.0194444444444444</v>
      </c>
      <c r="U65" s="61" t="s">
        <v>333</v>
      </c>
      <c r="V65" s="51">
        <v>0.036099537037037034</v>
      </c>
      <c r="W65" s="51">
        <f aca="true" t="shared" si="29" ref="W65:W72">V65-T65</f>
        <v>0.016655092592592634</v>
      </c>
      <c r="X65" s="52" t="s">
        <v>23</v>
      </c>
      <c r="Y65" s="53">
        <f t="shared" si="22"/>
        <v>0.016655092592592634</v>
      </c>
      <c r="Z65" s="51">
        <f t="shared" si="23"/>
        <v>0.14165509259259262</v>
      </c>
      <c r="AA65" s="52" t="s">
        <v>23</v>
      </c>
      <c r="AB65" s="51">
        <f t="shared" si="24"/>
        <v>0.14165509259259262</v>
      </c>
      <c r="AC65" s="51">
        <v>0.0713310185185185</v>
      </c>
      <c r="AD65" s="74">
        <f t="shared" si="28"/>
        <v>0.0713310185185185</v>
      </c>
      <c r="AE65" s="52" t="s">
        <v>23</v>
      </c>
      <c r="AF65" s="51">
        <f t="shared" si="25"/>
        <v>0.0713310185185185</v>
      </c>
      <c r="AG65" s="51">
        <f t="shared" si="26"/>
        <v>0.21298611111111113</v>
      </c>
      <c r="AH65" s="52"/>
      <c r="AI65" s="53"/>
    </row>
    <row r="66" spans="1:35" ht="16.5">
      <c r="A66" s="1" t="s">
        <v>198</v>
      </c>
      <c r="B66" s="2">
        <v>84</v>
      </c>
      <c r="C66" s="5" t="s">
        <v>228</v>
      </c>
      <c r="D66" s="14" t="s">
        <v>229</v>
      </c>
      <c r="E66" s="15" t="s">
        <v>64</v>
      </c>
      <c r="G66" s="51">
        <v>0.0340277777777777</v>
      </c>
      <c r="H66" s="73">
        <v>0.0015393518518519306</v>
      </c>
      <c r="I66" s="51">
        <v>0.037071759259259256</v>
      </c>
      <c r="J66" s="51">
        <f t="shared" si="16"/>
        <v>0.003043981481481557</v>
      </c>
      <c r="K66" s="51" t="s">
        <v>23</v>
      </c>
      <c r="L66" s="51">
        <f t="shared" si="17"/>
        <v>0.003043981481481557</v>
      </c>
      <c r="M66" s="51">
        <v>0.12200231481481481</v>
      </c>
      <c r="N66" s="74">
        <f t="shared" si="27"/>
        <v>0.12200231481481481</v>
      </c>
      <c r="O66" s="51" t="s">
        <v>23</v>
      </c>
      <c r="P66" s="51">
        <f t="shared" si="18"/>
        <v>0.12200231481481481</v>
      </c>
      <c r="Q66" s="33">
        <f t="shared" si="19"/>
        <v>0.12504629629629638</v>
      </c>
      <c r="R66" s="33" t="s">
        <v>23</v>
      </c>
      <c r="S66" s="33">
        <f t="shared" si="20"/>
        <v>0.12504629629629638</v>
      </c>
      <c r="T66" s="51">
        <v>0.0138888888888888</v>
      </c>
      <c r="U66" s="61" t="s">
        <v>376</v>
      </c>
      <c r="V66" s="51">
        <v>0.03070601851851852</v>
      </c>
      <c r="W66" s="51">
        <f t="shared" si="29"/>
        <v>0.016817129629629723</v>
      </c>
      <c r="X66" s="52" t="s">
        <v>23</v>
      </c>
      <c r="Y66" s="53">
        <f t="shared" si="22"/>
        <v>0.016817129629629723</v>
      </c>
      <c r="Z66" s="51">
        <f t="shared" si="23"/>
        <v>0.1418634259259261</v>
      </c>
      <c r="AA66" s="52" t="s">
        <v>23</v>
      </c>
      <c r="AB66" s="51">
        <f t="shared" si="24"/>
        <v>0.1418634259259261</v>
      </c>
      <c r="AC66" s="51">
        <v>0.0713310185185185</v>
      </c>
      <c r="AD66" s="74">
        <f t="shared" si="28"/>
        <v>0.0713310185185185</v>
      </c>
      <c r="AE66" s="52" t="s">
        <v>23</v>
      </c>
      <c r="AF66" s="51">
        <f t="shared" si="25"/>
        <v>0.0713310185185185</v>
      </c>
      <c r="AG66" s="51">
        <f t="shared" si="26"/>
        <v>0.2131944444444446</v>
      </c>
      <c r="AH66" s="52"/>
      <c r="AI66" s="53"/>
    </row>
    <row r="67" spans="1:35" ht="16.5">
      <c r="A67" s="1" t="s">
        <v>202</v>
      </c>
      <c r="B67" s="2">
        <v>15</v>
      </c>
      <c r="C67" s="5" t="s">
        <v>207</v>
      </c>
      <c r="D67" s="14" t="s">
        <v>208</v>
      </c>
      <c r="E67" s="15" t="s">
        <v>95</v>
      </c>
      <c r="G67" s="51">
        <v>0.0368055555555555</v>
      </c>
      <c r="H67" s="73">
        <v>0.0015162037037037557</v>
      </c>
      <c r="I67" s="51">
        <v>0.03981481481481482</v>
      </c>
      <c r="J67" s="51">
        <f t="shared" si="16"/>
        <v>0.0030092592592593156</v>
      </c>
      <c r="K67" s="51" t="s">
        <v>23</v>
      </c>
      <c r="L67" s="51">
        <f t="shared" si="17"/>
        <v>0.0030092592592593156</v>
      </c>
      <c r="M67" s="51">
        <v>0.12200231481481481</v>
      </c>
      <c r="N67" s="74">
        <f t="shared" si="27"/>
        <v>0.12200231481481481</v>
      </c>
      <c r="O67" s="51" t="s">
        <v>23</v>
      </c>
      <c r="P67" s="51">
        <f t="shared" si="18"/>
        <v>0.12200231481481481</v>
      </c>
      <c r="Q67" s="33">
        <f t="shared" si="19"/>
        <v>0.12501157407407412</v>
      </c>
      <c r="R67" s="33" t="s">
        <v>23</v>
      </c>
      <c r="S67" s="33">
        <f t="shared" si="20"/>
        <v>0.12501157407407412</v>
      </c>
      <c r="T67" s="51">
        <v>0.0180555555555555</v>
      </c>
      <c r="U67" s="61" t="s">
        <v>326</v>
      </c>
      <c r="V67" s="51">
        <v>0.0349537037037037</v>
      </c>
      <c r="W67" s="51">
        <f t="shared" si="29"/>
        <v>0.016898148148148204</v>
      </c>
      <c r="X67" s="52" t="s">
        <v>23</v>
      </c>
      <c r="Y67" s="53">
        <f t="shared" si="22"/>
        <v>0.016898148148148204</v>
      </c>
      <c r="Z67" s="51">
        <f t="shared" si="23"/>
        <v>0.1419097222222223</v>
      </c>
      <c r="AA67" s="52" t="s">
        <v>23</v>
      </c>
      <c r="AB67" s="51">
        <f t="shared" si="24"/>
        <v>0.1419097222222223</v>
      </c>
      <c r="AC67" s="51">
        <v>0.0713310185185185</v>
      </c>
      <c r="AD67" s="74">
        <f t="shared" si="28"/>
        <v>0.0713310185185185</v>
      </c>
      <c r="AE67" s="52" t="s">
        <v>23</v>
      </c>
      <c r="AF67" s="51">
        <f t="shared" si="25"/>
        <v>0.0713310185185185</v>
      </c>
      <c r="AG67" s="51">
        <f t="shared" si="26"/>
        <v>0.21324074074074081</v>
      </c>
      <c r="AH67" s="52"/>
      <c r="AI67" s="53"/>
    </row>
    <row r="68" spans="1:35" ht="16.5">
      <c r="A68" s="1" t="s">
        <v>206</v>
      </c>
      <c r="B68" s="2">
        <v>88</v>
      </c>
      <c r="C68" s="5" t="s">
        <v>184</v>
      </c>
      <c r="D68" s="14" t="s">
        <v>185</v>
      </c>
      <c r="E68" s="15" t="s">
        <v>137</v>
      </c>
      <c r="G68" s="51">
        <v>0.0527777777777777</v>
      </c>
      <c r="H68" s="73">
        <v>0.0015162037037037834</v>
      </c>
      <c r="I68" s="51">
        <v>0.05592592592592593</v>
      </c>
      <c r="J68" s="51">
        <f t="shared" si="16"/>
        <v>0.0031481481481482262</v>
      </c>
      <c r="K68" s="51" t="s">
        <v>23</v>
      </c>
      <c r="L68" s="51">
        <f t="shared" si="17"/>
        <v>0.0031481481481482262</v>
      </c>
      <c r="M68" s="51">
        <v>0.11994212962962963</v>
      </c>
      <c r="N68" s="74">
        <f t="shared" si="27"/>
        <v>0.11994212962962963</v>
      </c>
      <c r="O68" s="51" t="s">
        <v>23</v>
      </c>
      <c r="P68" s="51">
        <f t="shared" si="18"/>
        <v>0.11994212962962963</v>
      </c>
      <c r="Q68" s="33">
        <f t="shared" si="19"/>
        <v>0.12309027777777787</v>
      </c>
      <c r="R68" s="33" t="s">
        <v>23</v>
      </c>
      <c r="S68" s="33">
        <f t="shared" si="20"/>
        <v>0.12309027777777787</v>
      </c>
      <c r="T68" s="51">
        <v>0.0229166666666666</v>
      </c>
      <c r="U68" s="61" t="s">
        <v>380</v>
      </c>
      <c r="V68" s="51">
        <v>0.041840277777777775</v>
      </c>
      <c r="W68" s="51">
        <f t="shared" si="29"/>
        <v>0.018923611111111176</v>
      </c>
      <c r="X68" s="52" t="s">
        <v>23</v>
      </c>
      <c r="Y68" s="53">
        <f t="shared" si="22"/>
        <v>0.018923611111111176</v>
      </c>
      <c r="Z68" s="51">
        <f t="shared" si="23"/>
        <v>0.14201388888888905</v>
      </c>
      <c r="AA68" s="52" t="s">
        <v>23</v>
      </c>
      <c r="AB68" s="51">
        <f t="shared" si="24"/>
        <v>0.14201388888888905</v>
      </c>
      <c r="AC68" s="51">
        <v>0.0713310185185185</v>
      </c>
      <c r="AD68" s="74">
        <f t="shared" si="28"/>
        <v>0.0713310185185185</v>
      </c>
      <c r="AE68" s="52" t="s">
        <v>23</v>
      </c>
      <c r="AF68" s="51">
        <f t="shared" si="25"/>
        <v>0.0713310185185185</v>
      </c>
      <c r="AG68" s="51">
        <f t="shared" si="26"/>
        <v>0.21334490740740755</v>
      </c>
      <c r="AH68" s="52"/>
      <c r="AI68" s="53"/>
    </row>
    <row r="69" spans="1:35" ht="16.5">
      <c r="A69" s="1" t="s">
        <v>209</v>
      </c>
      <c r="B69" s="2">
        <v>58</v>
      </c>
      <c r="C69" s="5" t="s">
        <v>196</v>
      </c>
      <c r="D69" s="14" t="s">
        <v>197</v>
      </c>
      <c r="E69" s="15" t="s">
        <v>68</v>
      </c>
      <c r="G69" s="51">
        <v>0.03125</v>
      </c>
      <c r="H69" s="73">
        <v>0.0014583333333333323</v>
      </c>
      <c r="I69" s="51">
        <v>0.03422453703703703</v>
      </c>
      <c r="J69" s="51">
        <f t="shared" si="16"/>
        <v>0.0029745370370370325</v>
      </c>
      <c r="K69" s="51" t="s">
        <v>23</v>
      </c>
      <c r="L69" s="51">
        <f t="shared" si="17"/>
        <v>0.0029745370370370325</v>
      </c>
      <c r="M69" s="51">
        <v>0.12200231481481481</v>
      </c>
      <c r="N69" s="74">
        <f t="shared" si="27"/>
        <v>0.12200231481481481</v>
      </c>
      <c r="O69" s="51" t="s">
        <v>23</v>
      </c>
      <c r="P69" s="51">
        <f t="shared" si="18"/>
        <v>0.12200231481481481</v>
      </c>
      <c r="Q69" s="33">
        <f t="shared" si="19"/>
        <v>0.12497685185185184</v>
      </c>
      <c r="R69" s="33" t="s">
        <v>23</v>
      </c>
      <c r="S69" s="33">
        <f t="shared" si="20"/>
        <v>0.12497685185185184</v>
      </c>
      <c r="T69" s="51">
        <v>0.0201388888888888</v>
      </c>
      <c r="U69" s="61" t="s">
        <v>360</v>
      </c>
      <c r="V69" s="51">
        <v>0.03725694444444445</v>
      </c>
      <c r="W69" s="51">
        <f t="shared" si="29"/>
        <v>0.017118055555555647</v>
      </c>
      <c r="X69" s="52" t="s">
        <v>23</v>
      </c>
      <c r="Y69" s="53">
        <f t="shared" si="22"/>
        <v>0.017118055555555647</v>
      </c>
      <c r="Z69" s="51">
        <f t="shared" si="23"/>
        <v>0.1420949074074075</v>
      </c>
      <c r="AA69" s="52" t="s">
        <v>23</v>
      </c>
      <c r="AB69" s="51">
        <f t="shared" si="24"/>
        <v>0.1420949074074075</v>
      </c>
      <c r="AC69" s="51">
        <v>0.0713310185185185</v>
      </c>
      <c r="AD69" s="74">
        <f t="shared" si="28"/>
        <v>0.0713310185185185</v>
      </c>
      <c r="AE69" s="52" t="s">
        <v>23</v>
      </c>
      <c r="AF69" s="51">
        <f t="shared" si="25"/>
        <v>0.0713310185185185</v>
      </c>
      <c r="AG69" s="51">
        <f t="shared" si="26"/>
        <v>0.213425925925926</v>
      </c>
      <c r="AH69" s="52"/>
      <c r="AI69" s="53"/>
    </row>
    <row r="70" spans="1:35" ht="16.5">
      <c r="A70" s="1" t="s">
        <v>212</v>
      </c>
      <c r="B70" s="2">
        <v>12</v>
      </c>
      <c r="C70" s="5" t="s">
        <v>203</v>
      </c>
      <c r="D70" s="14" t="s">
        <v>204</v>
      </c>
      <c r="E70" s="15" t="s">
        <v>205</v>
      </c>
      <c r="G70" s="51">
        <v>0.0104166666666667</v>
      </c>
      <c r="H70" s="73">
        <v>0.0015277777777777442</v>
      </c>
      <c r="I70" s="51">
        <v>0.013414351851851851</v>
      </c>
      <c r="J70" s="51">
        <f t="shared" si="16"/>
        <v>0.00299768518518515</v>
      </c>
      <c r="K70" s="51" t="s">
        <v>23</v>
      </c>
      <c r="L70" s="51">
        <f t="shared" si="17"/>
        <v>0.00299768518518515</v>
      </c>
      <c r="M70" s="51">
        <v>0.122002314814815</v>
      </c>
      <c r="N70" s="74">
        <f t="shared" si="27"/>
        <v>0.122002314814815</v>
      </c>
      <c r="O70" s="51" t="s">
        <v>23</v>
      </c>
      <c r="P70" s="51">
        <f t="shared" si="18"/>
        <v>0.122002314814815</v>
      </c>
      <c r="Q70" s="33">
        <f t="shared" si="19"/>
        <v>0.12500000000000014</v>
      </c>
      <c r="R70" s="33" t="s">
        <v>23</v>
      </c>
      <c r="S70" s="33">
        <f t="shared" si="20"/>
        <v>0.12500000000000014</v>
      </c>
      <c r="T70" s="51">
        <v>0.01875</v>
      </c>
      <c r="U70" s="61" t="s">
        <v>324</v>
      </c>
      <c r="V70" s="51">
        <v>0.0358912037037037</v>
      </c>
      <c r="W70" s="51">
        <f t="shared" si="29"/>
        <v>0.017141203703703704</v>
      </c>
      <c r="X70" s="52" t="s">
        <v>23</v>
      </c>
      <c r="Y70" s="53">
        <f t="shared" si="22"/>
        <v>0.017141203703703704</v>
      </c>
      <c r="Z70" s="51">
        <f t="shared" si="23"/>
        <v>0.14214120370370384</v>
      </c>
      <c r="AA70" s="52" t="s">
        <v>23</v>
      </c>
      <c r="AB70" s="51">
        <f t="shared" si="24"/>
        <v>0.14214120370370384</v>
      </c>
      <c r="AC70" s="51">
        <v>0.0713310185185185</v>
      </c>
      <c r="AD70" s="74">
        <f t="shared" si="28"/>
        <v>0.0713310185185185</v>
      </c>
      <c r="AE70" s="52" t="s">
        <v>23</v>
      </c>
      <c r="AF70" s="51">
        <f t="shared" si="25"/>
        <v>0.0713310185185185</v>
      </c>
      <c r="AG70" s="51">
        <f t="shared" si="26"/>
        <v>0.21347222222222234</v>
      </c>
      <c r="AH70" s="52"/>
      <c r="AI70" s="53"/>
    </row>
    <row r="71" spans="1:35" ht="16.5">
      <c r="A71" s="1" t="s">
        <v>215</v>
      </c>
      <c r="B71" s="2">
        <v>45</v>
      </c>
      <c r="C71" s="5" t="s">
        <v>219</v>
      </c>
      <c r="D71" s="14" t="s">
        <v>220</v>
      </c>
      <c r="E71" s="15" t="s">
        <v>21</v>
      </c>
      <c r="G71" s="51">
        <v>0.0215277777777777</v>
      </c>
      <c r="H71" s="73">
        <v>0.0014699074074074857</v>
      </c>
      <c r="I71" s="51">
        <v>0.024560185185185185</v>
      </c>
      <c r="J71" s="51">
        <f t="shared" si="16"/>
        <v>0.0030324074074074836</v>
      </c>
      <c r="K71" s="51" t="s">
        <v>23</v>
      </c>
      <c r="L71" s="51">
        <f t="shared" si="17"/>
        <v>0.0030324074074074836</v>
      </c>
      <c r="M71" s="51">
        <v>0.12200231481481481</v>
      </c>
      <c r="N71" s="74">
        <f t="shared" si="27"/>
        <v>0.12200231481481481</v>
      </c>
      <c r="O71" s="51" t="s">
        <v>23</v>
      </c>
      <c r="P71" s="51">
        <f t="shared" si="18"/>
        <v>0.12200231481481481</v>
      </c>
      <c r="Q71" s="33">
        <f t="shared" si="19"/>
        <v>0.12503472222222228</v>
      </c>
      <c r="R71" s="33" t="s">
        <v>23</v>
      </c>
      <c r="S71" s="33">
        <f t="shared" si="20"/>
        <v>0.12503472222222228</v>
      </c>
      <c r="T71" s="51">
        <v>0.0152777777777777</v>
      </c>
      <c r="U71" s="61" t="s">
        <v>351</v>
      </c>
      <c r="V71" s="51">
        <v>0.03246527777777778</v>
      </c>
      <c r="W71" s="51">
        <f t="shared" si="29"/>
        <v>0.01718750000000008</v>
      </c>
      <c r="X71" s="52" t="s">
        <v>23</v>
      </c>
      <c r="Y71" s="53">
        <f t="shared" si="22"/>
        <v>0.01718750000000008</v>
      </c>
      <c r="Z71" s="51">
        <f t="shared" si="23"/>
        <v>0.14222222222222236</v>
      </c>
      <c r="AA71" s="52" t="s">
        <v>23</v>
      </c>
      <c r="AB71" s="51">
        <f t="shared" si="24"/>
        <v>0.14222222222222236</v>
      </c>
      <c r="AC71" s="51">
        <v>0.0713310185185185</v>
      </c>
      <c r="AD71" s="74">
        <f t="shared" si="28"/>
        <v>0.0713310185185185</v>
      </c>
      <c r="AE71" s="52" t="s">
        <v>23</v>
      </c>
      <c r="AF71" s="51">
        <f t="shared" si="25"/>
        <v>0.0713310185185185</v>
      </c>
      <c r="AG71" s="51">
        <f t="shared" si="26"/>
        <v>0.21355324074074086</v>
      </c>
      <c r="AH71" s="52"/>
      <c r="AI71" s="53"/>
    </row>
    <row r="72" spans="1:35" ht="16.5">
      <c r="A72" s="1" t="s">
        <v>218</v>
      </c>
      <c r="B72" s="2">
        <v>35</v>
      </c>
      <c r="C72" s="5" t="s">
        <v>213</v>
      </c>
      <c r="D72" s="14" t="s">
        <v>214</v>
      </c>
      <c r="E72" s="15" t="s">
        <v>147</v>
      </c>
      <c r="G72" s="51">
        <v>0.0284722222222222</v>
      </c>
      <c r="H72" s="73">
        <v>0.001516203703703721</v>
      </c>
      <c r="I72" s="51">
        <v>0.031504629629629625</v>
      </c>
      <c r="J72" s="51">
        <f t="shared" si="16"/>
        <v>0.0030324074074074246</v>
      </c>
      <c r="K72" s="51" t="s">
        <v>23</v>
      </c>
      <c r="L72" s="51">
        <f t="shared" si="17"/>
        <v>0.0030324074074074246</v>
      </c>
      <c r="M72" s="51">
        <v>0.12200231481481481</v>
      </c>
      <c r="N72" s="74">
        <f t="shared" si="27"/>
        <v>0.12200231481481481</v>
      </c>
      <c r="O72" s="51" t="s">
        <v>23</v>
      </c>
      <c r="P72" s="51">
        <f t="shared" si="18"/>
        <v>0.12200231481481481</v>
      </c>
      <c r="Q72" s="33">
        <f t="shared" si="19"/>
        <v>0.12503472222222223</v>
      </c>
      <c r="R72" s="33" t="s">
        <v>23</v>
      </c>
      <c r="S72" s="33">
        <f t="shared" si="20"/>
        <v>0.12503472222222223</v>
      </c>
      <c r="T72" s="51">
        <v>0.0166666666666666</v>
      </c>
      <c r="U72" s="61" t="s">
        <v>342</v>
      </c>
      <c r="V72" s="51">
        <v>0.033888888888888885</v>
      </c>
      <c r="W72" s="51">
        <f t="shared" si="29"/>
        <v>0.017222222222222285</v>
      </c>
      <c r="X72" s="52" t="s">
        <v>23</v>
      </c>
      <c r="Y72" s="53">
        <f t="shared" si="22"/>
        <v>0.017222222222222285</v>
      </c>
      <c r="Z72" s="51">
        <f t="shared" si="23"/>
        <v>0.1422569444444445</v>
      </c>
      <c r="AA72" s="52" t="s">
        <v>23</v>
      </c>
      <c r="AB72" s="51">
        <f t="shared" si="24"/>
        <v>0.1422569444444445</v>
      </c>
      <c r="AC72" s="51">
        <v>0.0713310185185185</v>
      </c>
      <c r="AD72" s="74">
        <f t="shared" si="28"/>
        <v>0.0713310185185185</v>
      </c>
      <c r="AE72" s="52" t="s">
        <v>23</v>
      </c>
      <c r="AF72" s="51">
        <f t="shared" si="25"/>
        <v>0.0713310185185185</v>
      </c>
      <c r="AG72" s="51">
        <f t="shared" si="26"/>
        <v>0.213587962962963</v>
      </c>
      <c r="AH72" s="52"/>
      <c r="AI72" s="53"/>
    </row>
    <row r="73" spans="1:35" ht="16.5">
      <c r="A73" s="1" t="s">
        <v>221</v>
      </c>
      <c r="B73" s="2">
        <v>11</v>
      </c>
      <c r="C73" s="5" t="s">
        <v>231</v>
      </c>
      <c r="D73" s="14" t="s">
        <v>232</v>
      </c>
      <c r="E73" s="15" t="s">
        <v>205</v>
      </c>
      <c r="G73" s="51">
        <v>0.0180555555555555</v>
      </c>
      <c r="H73" s="73">
        <v>0.0015277777777778327</v>
      </c>
      <c r="I73" s="51">
        <v>0.021122685185185185</v>
      </c>
      <c r="J73" s="51">
        <f t="shared" si="16"/>
        <v>0.003067129629629687</v>
      </c>
      <c r="K73" s="51" t="s">
        <v>23</v>
      </c>
      <c r="L73" s="51">
        <f t="shared" si="17"/>
        <v>0.003067129629629687</v>
      </c>
      <c r="M73" s="51">
        <v>0.12200231481481481</v>
      </c>
      <c r="N73" s="74">
        <f t="shared" si="27"/>
        <v>0.12200231481481481</v>
      </c>
      <c r="O73" s="51" t="s">
        <v>23</v>
      </c>
      <c r="P73" s="51">
        <f t="shared" si="18"/>
        <v>0.12200231481481481</v>
      </c>
      <c r="Q73" s="33">
        <f t="shared" si="19"/>
        <v>0.1250694444444445</v>
      </c>
      <c r="R73" s="33" t="s">
        <v>23</v>
      </c>
      <c r="S73" s="33">
        <f t="shared" si="20"/>
        <v>0.1250694444444445</v>
      </c>
      <c r="T73" s="51">
        <v>0.0125</v>
      </c>
      <c r="U73" s="61" t="s">
        <v>323</v>
      </c>
      <c r="V73" s="51">
        <v>0.02936342592592592</v>
      </c>
      <c r="W73" s="51">
        <v>0.01721064814814815</v>
      </c>
      <c r="X73" s="52" t="s">
        <v>23</v>
      </c>
      <c r="Y73" s="53">
        <f t="shared" si="22"/>
        <v>0.01721064814814815</v>
      </c>
      <c r="Z73" s="51">
        <f t="shared" si="23"/>
        <v>0.14228009259259267</v>
      </c>
      <c r="AA73" s="52" t="s">
        <v>23</v>
      </c>
      <c r="AB73" s="51">
        <f t="shared" si="24"/>
        <v>0.14228009259259267</v>
      </c>
      <c r="AC73" s="51">
        <v>0.0713310185185185</v>
      </c>
      <c r="AD73" s="74">
        <f t="shared" si="28"/>
        <v>0.0713310185185185</v>
      </c>
      <c r="AE73" s="52" t="s">
        <v>23</v>
      </c>
      <c r="AF73" s="51">
        <f t="shared" si="25"/>
        <v>0.0713310185185185</v>
      </c>
      <c r="AG73" s="51">
        <f t="shared" si="26"/>
        <v>0.21361111111111117</v>
      </c>
      <c r="AH73" s="52"/>
      <c r="AI73" s="53"/>
    </row>
    <row r="74" spans="1:35" ht="16.5">
      <c r="A74" s="1" t="s">
        <v>224</v>
      </c>
      <c r="B74" s="2">
        <v>48</v>
      </c>
      <c r="C74" s="5" t="s">
        <v>210</v>
      </c>
      <c r="D74" s="14" t="s">
        <v>211</v>
      </c>
      <c r="E74" s="15" t="s">
        <v>21</v>
      </c>
      <c r="G74" s="51">
        <v>0.0479166666666666</v>
      </c>
      <c r="H74" s="73">
        <v>0.0015162037037037696</v>
      </c>
      <c r="I74" s="51">
        <v>0.05092592592592593</v>
      </c>
      <c r="J74" s="51">
        <f t="shared" si="16"/>
        <v>0.0030092592592593295</v>
      </c>
      <c r="K74" s="51" t="s">
        <v>23</v>
      </c>
      <c r="L74" s="51">
        <f t="shared" si="17"/>
        <v>0.0030092592592593295</v>
      </c>
      <c r="M74" s="51">
        <v>0.12200231481481481</v>
      </c>
      <c r="N74" s="74">
        <f t="shared" si="27"/>
        <v>0.12200231481481481</v>
      </c>
      <c r="O74" s="51" t="s">
        <v>23</v>
      </c>
      <c r="P74" s="51">
        <f t="shared" si="18"/>
        <v>0.12200231481481481</v>
      </c>
      <c r="Q74" s="33">
        <f t="shared" si="19"/>
        <v>0.12501157407407415</v>
      </c>
      <c r="R74" s="33" t="s">
        <v>23</v>
      </c>
      <c r="S74" s="33">
        <f t="shared" si="20"/>
        <v>0.12501157407407415</v>
      </c>
      <c r="T74" s="51">
        <v>0.0173611111111111</v>
      </c>
      <c r="U74" s="61" t="s">
        <v>353</v>
      </c>
      <c r="V74" s="51">
        <v>0.0346412037037037</v>
      </c>
      <c r="W74" s="51">
        <f aca="true" t="shared" si="30" ref="W74:W94">V74-T74</f>
        <v>0.0172800925925926</v>
      </c>
      <c r="X74" s="52" t="s">
        <v>23</v>
      </c>
      <c r="Y74" s="53">
        <f t="shared" si="22"/>
        <v>0.0172800925925926</v>
      </c>
      <c r="Z74" s="51">
        <f t="shared" si="23"/>
        <v>0.14229166666666676</v>
      </c>
      <c r="AA74" s="52" t="s">
        <v>23</v>
      </c>
      <c r="AB74" s="51">
        <f t="shared" si="24"/>
        <v>0.14229166666666676</v>
      </c>
      <c r="AC74" s="51">
        <v>0.0713310185185185</v>
      </c>
      <c r="AD74" s="74">
        <f t="shared" si="28"/>
        <v>0.0713310185185185</v>
      </c>
      <c r="AE74" s="52" t="s">
        <v>23</v>
      </c>
      <c r="AF74" s="51">
        <f t="shared" si="25"/>
        <v>0.0713310185185185</v>
      </c>
      <c r="AG74" s="51">
        <f t="shared" si="26"/>
        <v>0.21362268518518526</v>
      </c>
      <c r="AH74" s="52"/>
      <c r="AI74" s="53"/>
    </row>
    <row r="75" spans="1:35" ht="16.5">
      <c r="A75" s="1" t="s">
        <v>227</v>
      </c>
      <c r="B75" s="2">
        <v>17</v>
      </c>
      <c r="C75" s="5" t="s">
        <v>216</v>
      </c>
      <c r="D75" s="14" t="s">
        <v>217</v>
      </c>
      <c r="E75" s="15" t="s">
        <v>95</v>
      </c>
      <c r="G75" s="51">
        <v>0.01875</v>
      </c>
      <c r="H75" s="73">
        <v>0.001493055555555553</v>
      </c>
      <c r="I75" s="51">
        <v>0.021782407407407407</v>
      </c>
      <c r="J75" s="51">
        <f t="shared" si="16"/>
        <v>0.0030324074074074073</v>
      </c>
      <c r="K75" s="51" t="s">
        <v>23</v>
      </c>
      <c r="L75" s="51">
        <f t="shared" si="17"/>
        <v>0.0030324074074074073</v>
      </c>
      <c r="M75" s="51">
        <v>0.12200231481481481</v>
      </c>
      <c r="N75" s="74">
        <f t="shared" si="27"/>
        <v>0.12200231481481481</v>
      </c>
      <c r="O75" s="51" t="s">
        <v>23</v>
      </c>
      <c r="P75" s="51">
        <f t="shared" si="18"/>
        <v>0.12200231481481481</v>
      </c>
      <c r="Q75" s="33">
        <f t="shared" si="19"/>
        <v>0.12503472222222223</v>
      </c>
      <c r="R75" s="33" t="s">
        <v>23</v>
      </c>
      <c r="S75" s="33">
        <f t="shared" si="20"/>
        <v>0.12503472222222223</v>
      </c>
      <c r="T75" s="51">
        <v>0.0159722222222222</v>
      </c>
      <c r="U75" s="61" t="s">
        <v>328</v>
      </c>
      <c r="V75" s="51">
        <v>0.03350694444444444</v>
      </c>
      <c r="W75" s="51">
        <f t="shared" si="30"/>
        <v>0.017534722222222243</v>
      </c>
      <c r="X75" s="52" t="s">
        <v>23</v>
      </c>
      <c r="Y75" s="53">
        <f t="shared" si="22"/>
        <v>0.017534722222222243</v>
      </c>
      <c r="Z75" s="51">
        <f t="shared" si="23"/>
        <v>0.14256944444444447</v>
      </c>
      <c r="AA75" s="52" t="s">
        <v>23</v>
      </c>
      <c r="AB75" s="51">
        <f t="shared" si="24"/>
        <v>0.14256944444444447</v>
      </c>
      <c r="AC75" s="51">
        <v>0.0713310185185185</v>
      </c>
      <c r="AD75" s="74">
        <f t="shared" si="28"/>
        <v>0.0713310185185185</v>
      </c>
      <c r="AE75" s="52" t="s">
        <v>23</v>
      </c>
      <c r="AF75" s="51">
        <f t="shared" si="25"/>
        <v>0.0713310185185185</v>
      </c>
      <c r="AG75" s="51">
        <f t="shared" si="26"/>
        <v>0.21390046296296297</v>
      </c>
      <c r="AH75" s="52"/>
      <c r="AI75" s="53"/>
    </row>
    <row r="76" spans="1:35" ht="16.5">
      <c r="A76" s="1" t="s">
        <v>230</v>
      </c>
      <c r="B76" s="2">
        <v>53</v>
      </c>
      <c r="C76" s="5" t="s">
        <v>243</v>
      </c>
      <c r="D76" s="14" t="s">
        <v>244</v>
      </c>
      <c r="E76" s="15" t="s">
        <v>158</v>
      </c>
      <c r="G76" s="51">
        <v>0.0222222222222222</v>
      </c>
      <c r="H76" s="73">
        <v>0.0015856481481481693</v>
      </c>
      <c r="I76" s="51">
        <v>0.025416666666666667</v>
      </c>
      <c r="J76" s="51">
        <f t="shared" si="16"/>
        <v>0.0031944444444444685</v>
      </c>
      <c r="K76" s="51" t="s">
        <v>23</v>
      </c>
      <c r="L76" s="51">
        <f t="shared" si="17"/>
        <v>0.0031944444444444685</v>
      </c>
      <c r="M76" s="51">
        <v>0.12200231481481481</v>
      </c>
      <c r="N76" s="74">
        <f t="shared" si="27"/>
        <v>0.12200231481481481</v>
      </c>
      <c r="O76" s="51" t="s">
        <v>23</v>
      </c>
      <c r="P76" s="51">
        <f t="shared" si="18"/>
        <v>0.12200231481481481</v>
      </c>
      <c r="Q76" s="33">
        <f t="shared" si="19"/>
        <v>0.12519675925925927</v>
      </c>
      <c r="R76" s="33" t="s">
        <v>23</v>
      </c>
      <c r="S76" s="33">
        <f t="shared" si="20"/>
        <v>0.12519675925925927</v>
      </c>
      <c r="T76" s="51">
        <v>0.00972222222222222</v>
      </c>
      <c r="U76" s="61" t="s">
        <v>357</v>
      </c>
      <c r="V76" s="51">
        <v>0.027129629629629632</v>
      </c>
      <c r="W76" s="51">
        <f t="shared" si="30"/>
        <v>0.017407407407407413</v>
      </c>
      <c r="X76" s="52" t="s">
        <v>23</v>
      </c>
      <c r="Y76" s="53">
        <f t="shared" si="22"/>
        <v>0.017407407407407413</v>
      </c>
      <c r="Z76" s="51">
        <f t="shared" si="23"/>
        <v>0.1426041666666667</v>
      </c>
      <c r="AA76" s="52" t="s">
        <v>23</v>
      </c>
      <c r="AB76" s="51">
        <f t="shared" si="24"/>
        <v>0.1426041666666667</v>
      </c>
      <c r="AC76" s="51">
        <v>0.0713310185185185</v>
      </c>
      <c r="AD76" s="74">
        <f t="shared" si="28"/>
        <v>0.0713310185185185</v>
      </c>
      <c r="AE76" s="52" t="s">
        <v>23</v>
      </c>
      <c r="AF76" s="51">
        <f t="shared" si="25"/>
        <v>0.0713310185185185</v>
      </c>
      <c r="AG76" s="51">
        <f t="shared" si="26"/>
        <v>0.2139351851851852</v>
      </c>
      <c r="AH76" s="52"/>
      <c r="AI76" s="53"/>
    </row>
    <row r="77" spans="1:35" ht="16.5">
      <c r="A77" s="1" t="s">
        <v>233</v>
      </c>
      <c r="B77" s="2">
        <v>90</v>
      </c>
      <c r="C77" s="5" t="s">
        <v>222</v>
      </c>
      <c r="D77" s="14" t="s">
        <v>223</v>
      </c>
      <c r="E77" s="15" t="s">
        <v>137</v>
      </c>
      <c r="G77" s="51">
        <v>0.04375</v>
      </c>
      <c r="H77" s="73">
        <v>0.001597222222222229</v>
      </c>
      <c r="I77" s="51">
        <v>0.046921296296296294</v>
      </c>
      <c r="J77" s="51">
        <f t="shared" si="16"/>
        <v>0.003171296296296297</v>
      </c>
      <c r="K77" s="51" t="s">
        <v>23</v>
      </c>
      <c r="L77" s="51">
        <f t="shared" si="17"/>
        <v>0.003171296296296297</v>
      </c>
      <c r="M77" s="51">
        <v>0.121875</v>
      </c>
      <c r="N77" s="74">
        <f t="shared" si="27"/>
        <v>0.121875</v>
      </c>
      <c r="O77" s="51" t="s">
        <v>23</v>
      </c>
      <c r="P77" s="51">
        <f t="shared" si="18"/>
        <v>0.121875</v>
      </c>
      <c r="Q77" s="33">
        <f t="shared" si="19"/>
        <v>0.1250462962962963</v>
      </c>
      <c r="R77" s="33" t="s">
        <v>23</v>
      </c>
      <c r="S77" s="33">
        <f t="shared" si="20"/>
        <v>0.1250462962962963</v>
      </c>
      <c r="T77" s="51">
        <v>0.0145833333333333</v>
      </c>
      <c r="U77" s="61" t="s">
        <v>381</v>
      </c>
      <c r="V77" s="51">
        <v>0.032233796296296295</v>
      </c>
      <c r="W77" s="51">
        <f t="shared" si="30"/>
        <v>0.017650462962962993</v>
      </c>
      <c r="X77" s="52" t="s">
        <v>23</v>
      </c>
      <c r="Y77" s="53">
        <f t="shared" si="22"/>
        <v>0.017650462962962993</v>
      </c>
      <c r="Z77" s="51">
        <f t="shared" si="23"/>
        <v>0.1426967592592593</v>
      </c>
      <c r="AA77" s="52" t="s">
        <v>23</v>
      </c>
      <c r="AB77" s="51">
        <f t="shared" si="24"/>
        <v>0.1426967592592593</v>
      </c>
      <c r="AC77" s="51">
        <v>0.0713310185185185</v>
      </c>
      <c r="AD77" s="74">
        <f t="shared" si="28"/>
        <v>0.0713310185185185</v>
      </c>
      <c r="AE77" s="52" t="s">
        <v>23</v>
      </c>
      <c r="AF77" s="51">
        <f t="shared" si="25"/>
        <v>0.0713310185185185</v>
      </c>
      <c r="AG77" s="51">
        <f t="shared" si="26"/>
        <v>0.2140277777777778</v>
      </c>
      <c r="AH77" s="52"/>
      <c r="AI77" s="53"/>
    </row>
    <row r="78" spans="1:35" ht="16.5">
      <c r="A78" s="1" t="s">
        <v>236</v>
      </c>
      <c r="B78" s="2">
        <v>7</v>
      </c>
      <c r="C78" s="5" t="s">
        <v>237</v>
      </c>
      <c r="D78" s="14" t="s">
        <v>238</v>
      </c>
      <c r="E78" s="15" t="s">
        <v>205</v>
      </c>
      <c r="G78" s="51">
        <v>0.0451388888888888</v>
      </c>
      <c r="H78" s="73">
        <v>0.0015740740740741652</v>
      </c>
      <c r="I78" s="51">
        <v>0.04825231481481482</v>
      </c>
      <c r="J78" s="51">
        <f aca="true" t="shared" si="31" ref="J78:J109">I78-G78</f>
        <v>0.0031134259259260194</v>
      </c>
      <c r="K78" s="51" t="s">
        <v>23</v>
      </c>
      <c r="L78" s="51">
        <f aca="true" t="shared" si="32" ref="L78:L94">J78-AQ78</f>
        <v>0.0031134259259260194</v>
      </c>
      <c r="M78" s="51">
        <v>0.12200231481481481</v>
      </c>
      <c r="N78" s="74">
        <f t="shared" si="27"/>
        <v>0.12200231481481481</v>
      </c>
      <c r="O78" s="51" t="s">
        <v>23</v>
      </c>
      <c r="P78" s="51">
        <f aca="true" t="shared" si="33" ref="P78:P86">M78-AR78</f>
        <v>0.12200231481481481</v>
      </c>
      <c r="Q78" s="33">
        <f aca="true" t="shared" si="34" ref="Q78:Q94">N78+J78</f>
        <v>0.12511574074074083</v>
      </c>
      <c r="R78" s="33" t="s">
        <v>23</v>
      </c>
      <c r="S78" s="33">
        <f aca="true" t="shared" si="35" ref="S78:S94">Q78-AV78</f>
        <v>0.12511574074074083</v>
      </c>
      <c r="T78" s="51">
        <v>0.0111111111111111</v>
      </c>
      <c r="U78" s="61" t="s">
        <v>384</v>
      </c>
      <c r="V78" s="51">
        <v>0.028460648148148148</v>
      </c>
      <c r="W78" s="51">
        <f t="shared" si="30"/>
        <v>0.01734953703703705</v>
      </c>
      <c r="X78" s="52" t="s">
        <v>23</v>
      </c>
      <c r="Y78" s="53">
        <f aca="true" t="shared" si="36" ref="Y78:Y94">W78-AS78</f>
        <v>0.01734953703703705</v>
      </c>
      <c r="Z78" s="51">
        <f aca="true" t="shared" si="37" ref="Z78:Z86">W78+Q78</f>
        <v>0.14246527777777787</v>
      </c>
      <c r="AA78" s="52" t="s">
        <v>23</v>
      </c>
      <c r="AB78" s="51">
        <f aca="true" t="shared" si="38" ref="AB78:AB94">Z78-AW78</f>
        <v>0.14246527777777787</v>
      </c>
      <c r="AC78" s="51">
        <v>0.07163194444444444</v>
      </c>
      <c r="AD78" s="74">
        <f t="shared" si="28"/>
        <v>0.07163194444444444</v>
      </c>
      <c r="AE78" s="52" t="s">
        <v>23</v>
      </c>
      <c r="AF78" s="51">
        <f aca="true" t="shared" si="39" ref="AF78:AF87">AC78-AT78</f>
        <v>0.07163194444444444</v>
      </c>
      <c r="AG78" s="51">
        <f aca="true" t="shared" si="40" ref="AG78:AG85">AD78+Z78</f>
        <v>0.21409722222222233</v>
      </c>
      <c r="AH78" s="52"/>
      <c r="AI78" s="53"/>
    </row>
    <row r="79" spans="1:35" ht="16.5">
      <c r="A79" s="1" t="s">
        <v>239</v>
      </c>
      <c r="B79" s="2">
        <v>65</v>
      </c>
      <c r="C79" s="5" t="s">
        <v>240</v>
      </c>
      <c r="D79" s="14" t="s">
        <v>241</v>
      </c>
      <c r="E79" s="15" t="s">
        <v>91</v>
      </c>
      <c r="G79" s="51">
        <v>0.0319444444444444</v>
      </c>
      <c r="H79" s="73">
        <v>0.0016087962962963442</v>
      </c>
      <c r="I79" s="51">
        <v>0.03512731481481481</v>
      </c>
      <c r="J79" s="51">
        <f t="shared" si="31"/>
        <v>0.0031828703703704123</v>
      </c>
      <c r="K79" s="51" t="s">
        <v>23</v>
      </c>
      <c r="L79" s="51">
        <f t="shared" si="32"/>
        <v>0.0031828703703704123</v>
      </c>
      <c r="M79" s="51">
        <v>0.12200231481481481</v>
      </c>
      <c r="N79" s="74">
        <f t="shared" si="27"/>
        <v>0.12200231481481481</v>
      </c>
      <c r="O79" s="51" t="s">
        <v>23</v>
      </c>
      <c r="P79" s="51">
        <f t="shared" si="33"/>
        <v>0.12200231481481481</v>
      </c>
      <c r="Q79" s="33">
        <f t="shared" si="34"/>
        <v>0.12518518518518523</v>
      </c>
      <c r="R79" s="33" t="s">
        <v>23</v>
      </c>
      <c r="S79" s="33">
        <f t="shared" si="35"/>
        <v>0.12518518518518523</v>
      </c>
      <c r="T79" s="51">
        <v>0.0104166666666667</v>
      </c>
      <c r="U79" s="61" t="s">
        <v>365</v>
      </c>
      <c r="V79" s="51">
        <v>0.028912037037037038</v>
      </c>
      <c r="W79" s="51">
        <f t="shared" si="30"/>
        <v>0.018495370370370336</v>
      </c>
      <c r="X79" s="52" t="s">
        <v>23</v>
      </c>
      <c r="Y79" s="53">
        <f t="shared" si="36"/>
        <v>0.018495370370370336</v>
      </c>
      <c r="Z79" s="51">
        <f t="shared" si="37"/>
        <v>0.14368055555555556</v>
      </c>
      <c r="AA79" s="52" t="s">
        <v>23</v>
      </c>
      <c r="AB79" s="51">
        <f t="shared" si="38"/>
        <v>0.14368055555555556</v>
      </c>
      <c r="AC79" s="51">
        <v>0.0713310185185185</v>
      </c>
      <c r="AD79" s="74">
        <f t="shared" si="28"/>
        <v>0.0713310185185185</v>
      </c>
      <c r="AE79" s="52" t="s">
        <v>23</v>
      </c>
      <c r="AF79" s="51">
        <f t="shared" si="39"/>
        <v>0.0713310185185185</v>
      </c>
      <c r="AG79" s="51">
        <f t="shared" si="40"/>
        <v>0.21501157407407406</v>
      </c>
      <c r="AH79" s="52"/>
      <c r="AI79" s="53"/>
    </row>
    <row r="80" spans="1:35" ht="16.5">
      <c r="A80" s="1" t="s">
        <v>242</v>
      </c>
      <c r="B80" s="2">
        <v>9</v>
      </c>
      <c r="C80" s="5" t="s">
        <v>246</v>
      </c>
      <c r="D80" s="14" t="s">
        <v>247</v>
      </c>
      <c r="E80" s="15" t="s">
        <v>205</v>
      </c>
      <c r="G80" s="51">
        <v>0.0361111111111111</v>
      </c>
      <c r="H80" s="73">
        <v>0.0017129629629629717</v>
      </c>
      <c r="I80" s="51">
        <v>0.03945601851851852</v>
      </c>
      <c r="J80" s="51">
        <f t="shared" si="31"/>
        <v>0.0033449074074074214</v>
      </c>
      <c r="K80" s="51" t="s">
        <v>23</v>
      </c>
      <c r="L80" s="51">
        <f t="shared" si="32"/>
        <v>0.0033449074074074214</v>
      </c>
      <c r="M80" s="51">
        <v>0.12200231481481481</v>
      </c>
      <c r="N80" s="74">
        <f t="shared" si="27"/>
        <v>0.12200231481481481</v>
      </c>
      <c r="O80" s="51" t="s">
        <v>23</v>
      </c>
      <c r="P80" s="51">
        <f t="shared" si="33"/>
        <v>0.12200231481481481</v>
      </c>
      <c r="Q80" s="33">
        <f t="shared" si="34"/>
        <v>0.12534722222222222</v>
      </c>
      <c r="R80" s="33" t="s">
        <v>23</v>
      </c>
      <c r="S80" s="33">
        <f t="shared" si="35"/>
        <v>0.12534722222222222</v>
      </c>
      <c r="T80" s="51">
        <v>0.00902777777777777</v>
      </c>
      <c r="U80" s="61" t="s">
        <v>321</v>
      </c>
      <c r="V80" s="51">
        <v>0.027418981481481485</v>
      </c>
      <c r="W80" s="51">
        <f t="shared" si="30"/>
        <v>0.018391203703703715</v>
      </c>
      <c r="X80" s="52" t="s">
        <v>23</v>
      </c>
      <c r="Y80" s="53">
        <f t="shared" si="36"/>
        <v>0.018391203703703715</v>
      </c>
      <c r="Z80" s="51">
        <f t="shared" si="37"/>
        <v>0.14373842592592595</v>
      </c>
      <c r="AA80" s="52" t="s">
        <v>23</v>
      </c>
      <c r="AB80" s="51">
        <f t="shared" si="38"/>
        <v>0.14373842592592595</v>
      </c>
      <c r="AC80" s="51">
        <v>0.0713310185185185</v>
      </c>
      <c r="AD80" s="74">
        <f t="shared" si="28"/>
        <v>0.0713310185185185</v>
      </c>
      <c r="AE80" s="52" t="s">
        <v>23</v>
      </c>
      <c r="AF80" s="51">
        <f t="shared" si="39"/>
        <v>0.0713310185185185</v>
      </c>
      <c r="AG80" s="51">
        <f t="shared" si="40"/>
        <v>0.21506944444444445</v>
      </c>
      <c r="AH80" s="52"/>
      <c r="AI80" s="53"/>
    </row>
    <row r="81" spans="1:35" ht="16.5">
      <c r="A81" s="1" t="s">
        <v>245</v>
      </c>
      <c r="B81" s="2">
        <v>32</v>
      </c>
      <c r="C81" s="5" t="s">
        <v>249</v>
      </c>
      <c r="D81" s="14" t="s">
        <v>250</v>
      </c>
      <c r="E81" s="15" t="s">
        <v>147</v>
      </c>
      <c r="G81" s="51">
        <v>0.0548611111111111</v>
      </c>
      <c r="H81" s="73">
        <v>0.0014814814814814933</v>
      </c>
      <c r="I81" s="51">
        <v>0.05785879629629629</v>
      </c>
      <c r="J81" s="51">
        <f t="shared" si="31"/>
        <v>0.0029976851851851935</v>
      </c>
      <c r="K81" s="51" t="s">
        <v>23</v>
      </c>
      <c r="L81" s="51">
        <f t="shared" si="32"/>
        <v>0.0029976851851851935</v>
      </c>
      <c r="M81" s="51">
        <v>0.12498842592592592</v>
      </c>
      <c r="N81" s="74">
        <f t="shared" si="27"/>
        <v>0.12498842592592592</v>
      </c>
      <c r="O81" s="51" t="s">
        <v>23</v>
      </c>
      <c r="P81" s="51">
        <f t="shared" si="33"/>
        <v>0.12498842592592592</v>
      </c>
      <c r="Q81" s="33">
        <f t="shared" si="34"/>
        <v>0.1279861111111111</v>
      </c>
      <c r="R81" s="33" t="s">
        <v>23</v>
      </c>
      <c r="S81" s="33">
        <f t="shared" si="35"/>
        <v>0.1279861111111111</v>
      </c>
      <c r="T81" s="51">
        <v>0.00833333333333333</v>
      </c>
      <c r="U81" s="61" t="s">
        <v>340</v>
      </c>
      <c r="V81" s="51">
        <v>0.024837962962962964</v>
      </c>
      <c r="W81" s="51">
        <f t="shared" si="30"/>
        <v>0.016504629629629633</v>
      </c>
      <c r="X81" s="52" t="s">
        <v>23</v>
      </c>
      <c r="Y81" s="53">
        <f t="shared" si="36"/>
        <v>0.016504629629629633</v>
      </c>
      <c r="Z81" s="51">
        <f t="shared" si="37"/>
        <v>0.14449074074074075</v>
      </c>
      <c r="AA81" s="52" t="s">
        <v>23</v>
      </c>
      <c r="AB81" s="51">
        <f t="shared" si="38"/>
        <v>0.14449074074074075</v>
      </c>
      <c r="AC81" s="51">
        <v>0.0713310185185185</v>
      </c>
      <c r="AD81" s="74">
        <f t="shared" si="28"/>
        <v>0.0713310185185185</v>
      </c>
      <c r="AE81" s="52" t="s">
        <v>23</v>
      </c>
      <c r="AF81" s="51">
        <f t="shared" si="39"/>
        <v>0.0713310185185185</v>
      </c>
      <c r="AG81" s="51">
        <f t="shared" si="40"/>
        <v>0.21582175925925925</v>
      </c>
      <c r="AH81" s="52"/>
      <c r="AI81" s="53"/>
    </row>
    <row r="82" spans="1:35" ht="16.5">
      <c r="A82" s="1" t="s">
        <v>248</v>
      </c>
      <c r="B82" s="2">
        <v>94</v>
      </c>
      <c r="C82" s="5" t="s">
        <v>252</v>
      </c>
      <c r="D82" s="14" t="s">
        <v>253</v>
      </c>
      <c r="E82" s="15" t="s">
        <v>254</v>
      </c>
      <c r="F82" s="8" t="s">
        <v>60</v>
      </c>
      <c r="G82" s="51">
        <v>0.00763888888888888</v>
      </c>
      <c r="H82" s="73">
        <v>0.0015393518518518603</v>
      </c>
      <c r="I82" s="51">
        <v>0.010729166666666666</v>
      </c>
      <c r="J82" s="51">
        <f t="shared" si="31"/>
        <v>0.0030902777777777864</v>
      </c>
      <c r="K82" s="51" t="s">
        <v>23</v>
      </c>
      <c r="L82" s="51">
        <f t="shared" si="32"/>
        <v>0.0030902777777777864</v>
      </c>
      <c r="M82" s="51">
        <v>0.12498842592592592</v>
      </c>
      <c r="N82" s="74">
        <f t="shared" si="27"/>
        <v>0.12498842592592592</v>
      </c>
      <c r="O82" s="51" t="s">
        <v>23</v>
      </c>
      <c r="P82" s="51">
        <f t="shared" si="33"/>
        <v>0.12498842592592592</v>
      </c>
      <c r="Q82" s="33">
        <f t="shared" si="34"/>
        <v>0.1280787037037037</v>
      </c>
      <c r="R82" s="33" t="s">
        <v>23</v>
      </c>
      <c r="S82" s="33">
        <f t="shared" si="35"/>
        <v>0.1280787037037037</v>
      </c>
      <c r="T82" s="51">
        <v>0.00763888888888888</v>
      </c>
      <c r="U82" s="61" t="s">
        <v>387</v>
      </c>
      <c r="V82" s="51">
        <v>0.025011574074074075</v>
      </c>
      <c r="W82" s="51">
        <f t="shared" si="30"/>
        <v>0.017372685185185196</v>
      </c>
      <c r="X82" s="52" t="s">
        <v>23</v>
      </c>
      <c r="Y82" s="53">
        <f t="shared" si="36"/>
        <v>0.017372685185185196</v>
      </c>
      <c r="Z82" s="51">
        <f t="shared" si="37"/>
        <v>0.1454513888888889</v>
      </c>
      <c r="AA82" s="52" t="s">
        <v>23</v>
      </c>
      <c r="AB82" s="51">
        <f t="shared" si="38"/>
        <v>0.1454513888888889</v>
      </c>
      <c r="AC82" s="51">
        <v>0.07184027777777778</v>
      </c>
      <c r="AD82" s="74">
        <f t="shared" si="28"/>
        <v>0.07184027777777778</v>
      </c>
      <c r="AE82" s="52" t="s">
        <v>23</v>
      </c>
      <c r="AF82" s="51">
        <f t="shared" si="39"/>
        <v>0.07184027777777778</v>
      </c>
      <c r="AG82" s="51">
        <f t="shared" si="40"/>
        <v>0.21729166666666666</v>
      </c>
      <c r="AH82" s="52"/>
      <c r="AI82" s="53"/>
    </row>
    <row r="83" spans="1:35" ht="16.5">
      <c r="A83" s="1" t="s">
        <v>251</v>
      </c>
      <c r="B83" s="2">
        <v>67</v>
      </c>
      <c r="C83" s="5" t="s">
        <v>263</v>
      </c>
      <c r="D83" s="14" t="s">
        <v>264</v>
      </c>
      <c r="E83" s="15" t="s">
        <v>25</v>
      </c>
      <c r="G83" s="51">
        <v>0.0576388888888888</v>
      </c>
      <c r="H83" s="73">
        <v>0.0014583333333334225</v>
      </c>
      <c r="I83" s="51">
        <v>0.060625000000000005</v>
      </c>
      <c r="J83" s="51">
        <f t="shared" si="31"/>
        <v>0.002986111111111203</v>
      </c>
      <c r="K83" s="51" t="s">
        <v>23</v>
      </c>
      <c r="L83" s="51">
        <f t="shared" si="32"/>
        <v>0.002986111111111203</v>
      </c>
      <c r="M83" s="51">
        <v>0.12804398148148147</v>
      </c>
      <c r="N83" s="74">
        <f t="shared" si="27"/>
        <v>0.12804398148148147</v>
      </c>
      <c r="O83" s="51" t="s">
        <v>23</v>
      </c>
      <c r="P83" s="51">
        <f t="shared" si="33"/>
        <v>0.12804398148148147</v>
      </c>
      <c r="Q83" s="33">
        <f t="shared" si="34"/>
        <v>0.13103009259259268</v>
      </c>
      <c r="R83" s="33" t="s">
        <v>23</v>
      </c>
      <c r="S83" s="33">
        <f t="shared" si="35"/>
        <v>0.13103009259259268</v>
      </c>
      <c r="T83" s="51">
        <v>0.00555555555555555</v>
      </c>
      <c r="U83" s="61" t="s">
        <v>366</v>
      </c>
      <c r="V83" s="51">
        <v>0.021608796296296296</v>
      </c>
      <c r="W83" s="51">
        <f t="shared" si="30"/>
        <v>0.016053240740740746</v>
      </c>
      <c r="X83" s="52" t="s">
        <v>23</v>
      </c>
      <c r="Y83" s="53">
        <f t="shared" si="36"/>
        <v>0.016053240740740746</v>
      </c>
      <c r="Z83" s="51">
        <f t="shared" si="37"/>
        <v>0.14708333333333343</v>
      </c>
      <c r="AA83" s="52" t="s">
        <v>23</v>
      </c>
      <c r="AB83" s="51">
        <f t="shared" si="38"/>
        <v>0.14708333333333343</v>
      </c>
      <c r="AC83" s="51">
        <v>0.0713310185185185</v>
      </c>
      <c r="AD83" s="74">
        <f t="shared" si="28"/>
        <v>0.0713310185185185</v>
      </c>
      <c r="AE83" s="52" t="s">
        <v>23</v>
      </c>
      <c r="AF83" s="51">
        <f t="shared" si="39"/>
        <v>0.0713310185185185</v>
      </c>
      <c r="AG83" s="51">
        <f t="shared" si="40"/>
        <v>0.21841435185185193</v>
      </c>
      <c r="AH83" s="52"/>
      <c r="AI83" s="53"/>
    </row>
    <row r="84" spans="1:35" ht="16.5">
      <c r="A84" s="1" t="s">
        <v>255</v>
      </c>
      <c r="B84" s="2">
        <v>76</v>
      </c>
      <c r="C84" s="5" t="s">
        <v>260</v>
      </c>
      <c r="D84" s="14" t="s">
        <v>261</v>
      </c>
      <c r="E84" s="15" t="s">
        <v>25</v>
      </c>
      <c r="G84" s="51">
        <v>0.0152777777777777</v>
      </c>
      <c r="H84" s="73">
        <v>0.001446759259259335</v>
      </c>
      <c r="I84" s="51">
        <v>0.01815972222222222</v>
      </c>
      <c r="J84" s="51">
        <f t="shared" si="31"/>
        <v>0.0028819444444445202</v>
      </c>
      <c r="K84" s="51" t="s">
        <v>23</v>
      </c>
      <c r="L84" s="51">
        <f t="shared" si="32"/>
        <v>0.0028819444444445202</v>
      </c>
      <c r="M84" s="51">
        <v>0.12804398148148147</v>
      </c>
      <c r="N84" s="74">
        <f t="shared" si="27"/>
        <v>0.12804398148148147</v>
      </c>
      <c r="O84" s="51" t="s">
        <v>23</v>
      </c>
      <c r="P84" s="51">
        <f t="shared" si="33"/>
        <v>0.12804398148148147</v>
      </c>
      <c r="Q84" s="33">
        <f t="shared" si="34"/>
        <v>0.130925925925926</v>
      </c>
      <c r="R84" s="33" t="s">
        <v>23</v>
      </c>
      <c r="S84" s="33">
        <f t="shared" si="35"/>
        <v>0.130925925925926</v>
      </c>
      <c r="T84" s="51">
        <v>0.00625</v>
      </c>
      <c r="U84" s="61" t="s">
        <v>371</v>
      </c>
      <c r="V84" s="51">
        <v>0.022499999999999996</v>
      </c>
      <c r="W84" s="51">
        <f t="shared" si="30"/>
        <v>0.016249999999999994</v>
      </c>
      <c r="X84" s="52" t="s">
        <v>23</v>
      </c>
      <c r="Y84" s="53">
        <f t="shared" si="36"/>
        <v>0.016249999999999994</v>
      </c>
      <c r="Z84" s="51">
        <f t="shared" si="37"/>
        <v>0.147175925925926</v>
      </c>
      <c r="AA84" s="52" t="s">
        <v>23</v>
      </c>
      <c r="AB84" s="51">
        <f t="shared" si="38"/>
        <v>0.147175925925926</v>
      </c>
      <c r="AC84" s="51">
        <v>0.0713310185185185</v>
      </c>
      <c r="AD84" s="74">
        <f t="shared" si="28"/>
        <v>0.0713310185185185</v>
      </c>
      <c r="AE84" s="52" t="s">
        <v>23</v>
      </c>
      <c r="AF84" s="51">
        <f t="shared" si="39"/>
        <v>0.0713310185185185</v>
      </c>
      <c r="AG84" s="51">
        <f t="shared" si="40"/>
        <v>0.2185069444444445</v>
      </c>
      <c r="AH84" s="52"/>
      <c r="AI84" s="53"/>
    </row>
    <row r="85" spans="1:35" ht="16.5">
      <c r="A85" s="1" t="s">
        <v>259</v>
      </c>
      <c r="B85" s="2">
        <v>96</v>
      </c>
      <c r="C85" s="5" t="s">
        <v>256</v>
      </c>
      <c r="D85" s="14" t="s">
        <v>257</v>
      </c>
      <c r="E85" s="15" t="s">
        <v>258</v>
      </c>
      <c r="F85" s="8" t="s">
        <v>60</v>
      </c>
      <c r="G85" s="51">
        <v>0.001388888888888889</v>
      </c>
      <c r="H85" s="73">
        <v>0.0016666666666666668</v>
      </c>
      <c r="I85" s="51">
        <v>0.004803240740740741</v>
      </c>
      <c r="J85" s="51">
        <f t="shared" si="31"/>
        <v>0.0034143518518518516</v>
      </c>
      <c r="K85" s="51" t="s">
        <v>23</v>
      </c>
      <c r="L85" s="51">
        <f t="shared" si="32"/>
        <v>0.0034143518518518516</v>
      </c>
      <c r="M85" s="51">
        <v>0.12498842592592592</v>
      </c>
      <c r="N85" s="74">
        <f t="shared" si="27"/>
        <v>0.12498842592592592</v>
      </c>
      <c r="O85" s="51" t="s">
        <v>23</v>
      </c>
      <c r="P85" s="51">
        <f t="shared" si="33"/>
        <v>0.12498842592592592</v>
      </c>
      <c r="Q85" s="33">
        <f t="shared" si="34"/>
        <v>0.12840277777777778</v>
      </c>
      <c r="R85" s="33" t="s">
        <v>23</v>
      </c>
      <c r="S85" s="33">
        <f t="shared" si="35"/>
        <v>0.12840277777777778</v>
      </c>
      <c r="T85" s="51">
        <v>0.00694444444444444</v>
      </c>
      <c r="U85" s="61" t="s">
        <v>383</v>
      </c>
      <c r="V85" s="51">
        <v>0.026203703703703705</v>
      </c>
      <c r="W85" s="51">
        <f t="shared" si="30"/>
        <v>0.019259259259259264</v>
      </c>
      <c r="X85" s="52" t="s">
        <v>23</v>
      </c>
      <c r="Y85" s="53">
        <f t="shared" si="36"/>
        <v>0.019259259259259264</v>
      </c>
      <c r="Z85" s="51">
        <f t="shared" si="37"/>
        <v>0.14766203703703704</v>
      </c>
      <c r="AA85" s="52" t="s">
        <v>23</v>
      </c>
      <c r="AB85" s="51">
        <f t="shared" si="38"/>
        <v>0.14766203703703704</v>
      </c>
      <c r="AC85" s="51">
        <v>0.0713310185185185</v>
      </c>
      <c r="AD85" s="74">
        <f t="shared" si="28"/>
        <v>0.0713310185185185</v>
      </c>
      <c r="AE85" s="52" t="s">
        <v>23</v>
      </c>
      <c r="AF85" s="51">
        <f t="shared" si="39"/>
        <v>0.0713310185185185</v>
      </c>
      <c r="AG85" s="51">
        <f t="shared" si="40"/>
        <v>0.21899305555555554</v>
      </c>
      <c r="AH85" s="52"/>
      <c r="AI85" s="53"/>
    </row>
    <row r="86" spans="2:35" ht="16.5" hidden="1">
      <c r="B86" s="2">
        <v>63</v>
      </c>
      <c r="C86" s="5" t="s">
        <v>89</v>
      </c>
      <c r="D86" s="14" t="s">
        <v>90</v>
      </c>
      <c r="E86" s="15" t="s">
        <v>91</v>
      </c>
      <c r="F86" s="8" t="s">
        <v>22</v>
      </c>
      <c r="G86" s="51">
        <v>0.05</v>
      </c>
      <c r="H86" s="73">
        <v>0.001493055555555553</v>
      </c>
      <c r="I86" s="51">
        <v>0.05289351851851851</v>
      </c>
      <c r="J86" s="51">
        <f t="shared" si="31"/>
        <v>0.0028935185185185106</v>
      </c>
      <c r="K86" s="51" t="s">
        <v>23</v>
      </c>
      <c r="L86" s="51">
        <f t="shared" si="32"/>
        <v>0.0028935185185185106</v>
      </c>
      <c r="M86" s="51" t="s">
        <v>335</v>
      </c>
      <c r="N86" s="74" t="str">
        <f t="shared" si="27"/>
        <v>izstājās</v>
      </c>
      <c r="O86" s="51" t="s">
        <v>23</v>
      </c>
      <c r="P86" s="51" t="e">
        <f t="shared" si="33"/>
        <v>#VALUE!</v>
      </c>
      <c r="Q86" s="33" t="e">
        <f t="shared" si="34"/>
        <v>#VALUE!</v>
      </c>
      <c r="R86" s="33" t="s">
        <v>23</v>
      </c>
      <c r="S86" s="33" t="e">
        <f t="shared" si="35"/>
        <v>#VALUE!</v>
      </c>
      <c r="T86" s="51">
        <v>0.0444444444444444</v>
      </c>
      <c r="U86" s="61" t="s">
        <v>363</v>
      </c>
      <c r="V86" s="51">
        <v>0.060208333333333336</v>
      </c>
      <c r="W86" s="51">
        <f t="shared" si="30"/>
        <v>0.01576388888888894</v>
      </c>
      <c r="X86" s="52" t="s">
        <v>23</v>
      </c>
      <c r="Y86" s="53">
        <f t="shared" si="36"/>
        <v>0.01576388888888894</v>
      </c>
      <c r="Z86" s="51" t="e">
        <f t="shared" si="37"/>
        <v>#VALUE!</v>
      </c>
      <c r="AA86" s="52" t="s">
        <v>23</v>
      </c>
      <c r="AB86" s="51" t="e">
        <f t="shared" si="38"/>
        <v>#VALUE!</v>
      </c>
      <c r="AC86" s="51">
        <v>0.0713310185185185</v>
      </c>
      <c r="AD86" s="74">
        <f t="shared" si="28"/>
        <v>0.0713310185185185</v>
      </c>
      <c r="AE86" s="52" t="s">
        <v>23</v>
      </c>
      <c r="AF86" s="51">
        <f t="shared" si="39"/>
        <v>0.0713310185185185</v>
      </c>
      <c r="AG86" s="51"/>
      <c r="AH86" s="52"/>
      <c r="AI86" s="51"/>
    </row>
    <row r="87" spans="2:35" ht="16.5" hidden="1">
      <c r="B87" s="2">
        <v>95</v>
      </c>
      <c r="C87" s="5" t="s">
        <v>284</v>
      </c>
      <c r="D87" s="14" t="s">
        <v>285</v>
      </c>
      <c r="E87" s="15" t="s">
        <v>286</v>
      </c>
      <c r="F87" s="8" t="s">
        <v>22</v>
      </c>
      <c r="G87" s="51">
        <v>0.00347222222222222</v>
      </c>
      <c r="H87" s="73">
        <v>0.0017708333333333356</v>
      </c>
      <c r="I87" s="51">
        <v>0.00693287037037037</v>
      </c>
      <c r="J87" s="51">
        <f t="shared" si="31"/>
        <v>0.0034606481481481498</v>
      </c>
      <c r="K87" s="51" t="s">
        <v>23</v>
      </c>
      <c r="L87" s="51">
        <f t="shared" si="32"/>
        <v>0.0034606481481481498</v>
      </c>
      <c r="M87" s="51" t="s">
        <v>335</v>
      </c>
      <c r="N87" s="51"/>
      <c r="O87" s="51"/>
      <c r="P87" s="51"/>
      <c r="Q87" s="33">
        <f t="shared" si="34"/>
        <v>0.0034606481481481498</v>
      </c>
      <c r="R87" s="33"/>
      <c r="S87" s="33">
        <f t="shared" si="35"/>
        <v>0.0034606481481481498</v>
      </c>
      <c r="T87" s="51">
        <v>0.0006944444444444445</v>
      </c>
      <c r="U87" s="61" t="s">
        <v>382</v>
      </c>
      <c r="V87" s="51">
        <v>0.019212962962962963</v>
      </c>
      <c r="W87" s="51">
        <f t="shared" si="30"/>
        <v>0.018518518518518517</v>
      </c>
      <c r="X87" s="52" t="s">
        <v>23</v>
      </c>
      <c r="Y87" s="53">
        <f t="shared" si="36"/>
        <v>0.018518518518518517</v>
      </c>
      <c r="Z87" s="51"/>
      <c r="AA87" s="52" t="s">
        <v>23</v>
      </c>
      <c r="AB87" s="51">
        <f t="shared" si="38"/>
        <v>0</v>
      </c>
      <c r="AC87" s="51">
        <v>0.0713310185185185</v>
      </c>
      <c r="AD87" s="74">
        <f t="shared" si="28"/>
        <v>0.0713310185185185</v>
      </c>
      <c r="AE87" s="52" t="s">
        <v>23</v>
      </c>
      <c r="AF87" s="51">
        <f t="shared" si="39"/>
        <v>0.0713310185185185</v>
      </c>
      <c r="AG87" s="51"/>
      <c r="AH87" s="52"/>
      <c r="AI87" s="51"/>
    </row>
    <row r="88" spans="1:35" ht="16.5" hidden="1">
      <c r="A88" s="78"/>
      <c r="B88" s="34">
        <v>23</v>
      </c>
      <c r="C88" s="6" t="s">
        <v>122</v>
      </c>
      <c r="D88" s="35" t="s">
        <v>123</v>
      </c>
      <c r="E88" s="19" t="s">
        <v>29</v>
      </c>
      <c r="F88" s="36" t="s">
        <v>22</v>
      </c>
      <c r="G88" s="33">
        <v>0.0111111111111111</v>
      </c>
      <c r="H88" s="75">
        <v>0.0014814814814814933</v>
      </c>
      <c r="I88" s="33">
        <v>0.014120370370370368</v>
      </c>
      <c r="J88" s="33">
        <f t="shared" si="31"/>
        <v>0.003009259259259269</v>
      </c>
      <c r="K88" s="33" t="s">
        <v>23</v>
      </c>
      <c r="L88" s="33">
        <f t="shared" si="32"/>
        <v>0.003009259259259269</v>
      </c>
      <c r="M88" s="33">
        <v>0.11912037037037</v>
      </c>
      <c r="N88" s="33">
        <v>0.11908564814814815</v>
      </c>
      <c r="O88" s="33" t="s">
        <v>23</v>
      </c>
      <c r="P88" s="33">
        <f>M88-AR88</f>
        <v>0.11912037037037</v>
      </c>
      <c r="Q88" s="33">
        <f t="shared" si="34"/>
        <v>0.12209490740740742</v>
      </c>
      <c r="R88" s="33" t="s">
        <v>23</v>
      </c>
      <c r="S88" s="33">
        <f t="shared" si="35"/>
        <v>0.12209490740740742</v>
      </c>
      <c r="T88" s="33">
        <v>0.0368055555555555</v>
      </c>
      <c r="U88" s="79" t="s">
        <v>390</v>
      </c>
      <c r="V88" s="33">
        <v>0.052638888888888895</v>
      </c>
      <c r="W88" s="33">
        <f t="shared" si="30"/>
        <v>0.015833333333333394</v>
      </c>
      <c r="X88" s="54" t="s">
        <v>23</v>
      </c>
      <c r="Y88" s="55">
        <f t="shared" si="36"/>
        <v>0.015833333333333394</v>
      </c>
      <c r="Z88" s="33">
        <f>W88+Q88</f>
        <v>0.1379282407407408</v>
      </c>
      <c r="AA88" s="54" t="s">
        <v>23</v>
      </c>
      <c r="AB88" s="33">
        <f t="shared" si="38"/>
        <v>0.1379282407407408</v>
      </c>
      <c r="AC88" s="33" t="s">
        <v>335</v>
      </c>
      <c r="AD88" s="76" t="str">
        <f t="shared" si="28"/>
        <v>izstājās</v>
      </c>
      <c r="AE88" s="54"/>
      <c r="AF88" s="33"/>
      <c r="AG88" s="33"/>
      <c r="AH88" s="54"/>
      <c r="AI88" s="33"/>
    </row>
    <row r="89" spans="2:35" ht="16.5" hidden="1">
      <c r="B89" s="2">
        <v>51</v>
      </c>
      <c r="C89" s="5" t="s">
        <v>278</v>
      </c>
      <c r="D89" s="14" t="s">
        <v>279</v>
      </c>
      <c r="E89" s="15" t="s">
        <v>158</v>
      </c>
      <c r="F89" s="8" t="s">
        <v>22</v>
      </c>
      <c r="G89" s="51">
        <v>0.0402777777777777</v>
      </c>
      <c r="H89" s="73">
        <v>0.0016435185185185996</v>
      </c>
      <c r="I89" s="51">
        <v>0.04355324074074074</v>
      </c>
      <c r="J89" s="51">
        <f t="shared" si="31"/>
        <v>0.0032754629629630425</v>
      </c>
      <c r="K89" s="51" t="s">
        <v>23</v>
      </c>
      <c r="L89" s="51">
        <f t="shared" si="32"/>
        <v>0.0032754629629630425</v>
      </c>
      <c r="M89" s="51" t="s">
        <v>335</v>
      </c>
      <c r="N89" s="51"/>
      <c r="O89" s="51"/>
      <c r="P89" s="51"/>
      <c r="Q89" s="33">
        <f t="shared" si="34"/>
        <v>0.0032754629629630425</v>
      </c>
      <c r="R89" s="33"/>
      <c r="S89" s="33">
        <f t="shared" si="35"/>
        <v>0.0032754629629630425</v>
      </c>
      <c r="T89" s="51">
        <v>0.00277777777777777</v>
      </c>
      <c r="U89" s="61" t="s">
        <v>391</v>
      </c>
      <c r="V89" s="51">
        <v>0.021400462962962965</v>
      </c>
      <c r="W89" s="51">
        <f t="shared" si="30"/>
        <v>0.018622685185185194</v>
      </c>
      <c r="X89" s="52" t="s">
        <v>23</v>
      </c>
      <c r="Y89" s="53">
        <f t="shared" si="36"/>
        <v>0.018622685185185194</v>
      </c>
      <c r="Z89" s="51"/>
      <c r="AA89" s="52" t="s">
        <v>23</v>
      </c>
      <c r="AB89" s="51">
        <f t="shared" si="38"/>
        <v>0</v>
      </c>
      <c r="AC89" s="51" t="s">
        <v>335</v>
      </c>
      <c r="AD89" s="74" t="str">
        <f t="shared" si="28"/>
        <v>izstājās</v>
      </c>
      <c r="AE89" s="52"/>
      <c r="AF89" s="51"/>
      <c r="AG89" s="51"/>
      <c r="AH89" s="52"/>
      <c r="AI89" s="51"/>
    </row>
    <row r="90" spans="2:35" ht="16.5" hidden="1">
      <c r="B90" s="2">
        <v>55</v>
      </c>
      <c r="C90" s="5" t="s">
        <v>281</v>
      </c>
      <c r="D90" s="14" t="s">
        <v>282</v>
      </c>
      <c r="E90" s="15" t="s">
        <v>158</v>
      </c>
      <c r="F90" s="8" t="s">
        <v>22</v>
      </c>
      <c r="G90" s="51">
        <v>0.0138888888888888</v>
      </c>
      <c r="H90" s="73">
        <v>0.001759259259259351</v>
      </c>
      <c r="I90" s="51">
        <v>0.017256944444444446</v>
      </c>
      <c r="J90" s="51">
        <f t="shared" si="31"/>
        <v>0.0033680555555556466</v>
      </c>
      <c r="K90" s="51" t="s">
        <v>23</v>
      </c>
      <c r="L90" s="51">
        <f t="shared" si="32"/>
        <v>0.0033680555555556466</v>
      </c>
      <c r="M90" s="51" t="s">
        <v>335</v>
      </c>
      <c r="N90" s="51"/>
      <c r="O90" s="51"/>
      <c r="P90" s="51"/>
      <c r="Q90" s="33">
        <f t="shared" si="34"/>
        <v>0.0033680555555556466</v>
      </c>
      <c r="R90" s="33"/>
      <c r="S90" s="33">
        <f t="shared" si="35"/>
        <v>0.0033680555555556466</v>
      </c>
      <c r="T90" s="51">
        <v>0.001388888888888889</v>
      </c>
      <c r="U90" s="61" t="s">
        <v>392</v>
      </c>
      <c r="V90" s="51">
        <v>0.019328703703703702</v>
      </c>
      <c r="W90" s="51">
        <f t="shared" si="30"/>
        <v>0.017939814814814815</v>
      </c>
      <c r="X90" s="52" t="s">
        <v>23</v>
      </c>
      <c r="Y90" s="53">
        <f t="shared" si="36"/>
        <v>0.017939814814814815</v>
      </c>
      <c r="Z90" s="51"/>
      <c r="AA90" s="52" t="s">
        <v>23</v>
      </c>
      <c r="AB90" s="51">
        <f t="shared" si="38"/>
        <v>0</v>
      </c>
      <c r="AC90" s="51" t="s">
        <v>335</v>
      </c>
      <c r="AD90" s="74" t="str">
        <f t="shared" si="28"/>
        <v>izstājās</v>
      </c>
      <c r="AE90" s="52"/>
      <c r="AF90" s="51"/>
      <c r="AG90" s="51"/>
      <c r="AH90" s="52"/>
      <c r="AI90" s="51"/>
    </row>
    <row r="91" spans="2:35" ht="16.5" hidden="1">
      <c r="B91" s="2">
        <v>27</v>
      </c>
      <c r="C91" s="5" t="s">
        <v>270</v>
      </c>
      <c r="D91" s="14" t="s">
        <v>271</v>
      </c>
      <c r="E91" s="15" t="s">
        <v>272</v>
      </c>
      <c r="F91" s="8" t="s">
        <v>22</v>
      </c>
      <c r="G91" s="51">
        <v>0.00416666666666666</v>
      </c>
      <c r="H91" s="73">
        <v>0.0015277777777777841</v>
      </c>
      <c r="I91" s="51">
        <v>0.007256944444444444</v>
      </c>
      <c r="J91" s="51">
        <f t="shared" si="31"/>
        <v>0.0030902777777777847</v>
      </c>
      <c r="K91" s="51" t="s">
        <v>23</v>
      </c>
      <c r="L91" s="51">
        <f t="shared" si="32"/>
        <v>0.0030902777777777847</v>
      </c>
      <c r="M91" s="51" t="s">
        <v>335</v>
      </c>
      <c r="N91" s="51"/>
      <c r="O91" s="51"/>
      <c r="P91" s="51"/>
      <c r="Q91" s="33">
        <f t="shared" si="34"/>
        <v>0.0030902777777777847</v>
      </c>
      <c r="R91" s="33"/>
      <c r="S91" s="33">
        <f t="shared" si="35"/>
        <v>0.0030902777777777847</v>
      </c>
      <c r="T91" s="51">
        <v>0.00347222222222222</v>
      </c>
      <c r="U91" s="61" t="s">
        <v>336</v>
      </c>
      <c r="V91" s="51">
        <v>0.019733796296296298</v>
      </c>
      <c r="W91" s="51">
        <f t="shared" si="30"/>
        <v>0.016261574074074078</v>
      </c>
      <c r="X91" s="52" t="s">
        <v>23</v>
      </c>
      <c r="Y91" s="53">
        <f t="shared" si="36"/>
        <v>0.016261574074074078</v>
      </c>
      <c r="Z91" s="51"/>
      <c r="AA91" s="52" t="s">
        <v>23</v>
      </c>
      <c r="AB91" s="51">
        <f t="shared" si="38"/>
        <v>0</v>
      </c>
      <c r="AC91" s="51">
        <v>0.0713310185185185</v>
      </c>
      <c r="AD91" s="74">
        <f t="shared" si="28"/>
        <v>0.0713310185185185</v>
      </c>
      <c r="AE91" s="52" t="s">
        <v>23</v>
      </c>
      <c r="AF91" s="51">
        <f>AC91-AT91</f>
        <v>0.0713310185185185</v>
      </c>
      <c r="AG91" s="51">
        <f>AD91+Z91</f>
        <v>0.0713310185185185</v>
      </c>
      <c r="AH91" s="52" t="s">
        <v>23</v>
      </c>
      <c r="AI91" s="51">
        <f>AG91-AX91</f>
        <v>0.0713310185185185</v>
      </c>
    </row>
    <row r="92" spans="2:35" ht="16.5" hidden="1">
      <c r="B92" s="2">
        <v>52</v>
      </c>
      <c r="C92" s="5" t="s">
        <v>275</v>
      </c>
      <c r="D92" s="14" t="s">
        <v>276</v>
      </c>
      <c r="E92" s="15" t="s">
        <v>158</v>
      </c>
      <c r="F92" s="8" t="s">
        <v>22</v>
      </c>
      <c r="G92" s="51">
        <v>0.0305555555555555</v>
      </c>
      <c r="H92" s="73">
        <v>0.001655092592592649</v>
      </c>
      <c r="I92" s="51">
        <v>0.03377314814814815</v>
      </c>
      <c r="J92" s="51">
        <f t="shared" si="31"/>
        <v>0.0032175925925926503</v>
      </c>
      <c r="K92" s="51" t="s">
        <v>23</v>
      </c>
      <c r="L92" s="51">
        <f t="shared" si="32"/>
        <v>0.0032175925925926503</v>
      </c>
      <c r="M92" s="51" t="s">
        <v>335</v>
      </c>
      <c r="N92" s="51"/>
      <c r="O92" s="51"/>
      <c r="P92" s="51"/>
      <c r="Q92" s="33">
        <f t="shared" si="34"/>
        <v>0.0032175925925926503</v>
      </c>
      <c r="R92" s="33"/>
      <c r="S92" s="33">
        <f t="shared" si="35"/>
        <v>0.0032175925925926503</v>
      </c>
      <c r="T92" s="51">
        <v>0.00416666666666666</v>
      </c>
      <c r="U92" s="61" t="s">
        <v>356</v>
      </c>
      <c r="V92" s="51">
        <v>0.02162037037037037</v>
      </c>
      <c r="W92" s="51">
        <f t="shared" si="30"/>
        <v>0.01745370370370371</v>
      </c>
      <c r="X92" s="52" t="s">
        <v>23</v>
      </c>
      <c r="Y92" s="53">
        <f t="shared" si="36"/>
        <v>0.01745370370370371</v>
      </c>
      <c r="Z92" s="51"/>
      <c r="AA92" s="52" t="s">
        <v>23</v>
      </c>
      <c r="AB92" s="51">
        <f t="shared" si="38"/>
        <v>0</v>
      </c>
      <c r="AC92" s="51">
        <v>0.0713310185185185</v>
      </c>
      <c r="AD92" s="74">
        <f t="shared" si="28"/>
        <v>0.0713310185185185</v>
      </c>
      <c r="AE92" s="52" t="s">
        <v>23</v>
      </c>
      <c r="AF92" s="51">
        <f>AC92-AT92</f>
        <v>0.0713310185185185</v>
      </c>
      <c r="AG92" s="51">
        <f>AD92+Z92</f>
        <v>0.0713310185185185</v>
      </c>
      <c r="AH92" s="52" t="s">
        <v>23</v>
      </c>
      <c r="AI92" s="51">
        <f>AG92-AX92</f>
        <v>0.0713310185185185</v>
      </c>
    </row>
    <row r="93" spans="2:35" ht="16.5" hidden="1">
      <c r="B93" s="2">
        <v>62</v>
      </c>
      <c r="C93" s="5" t="s">
        <v>268</v>
      </c>
      <c r="D93" s="14" t="s">
        <v>269</v>
      </c>
      <c r="E93" s="15" t="s">
        <v>91</v>
      </c>
      <c r="F93" s="8" t="s">
        <v>22</v>
      </c>
      <c r="G93" s="51">
        <v>0.0569444444444444</v>
      </c>
      <c r="H93" s="73">
        <v>0.0015509259259259695</v>
      </c>
      <c r="I93" s="51">
        <v>0.06</v>
      </c>
      <c r="J93" s="51">
        <f t="shared" si="31"/>
        <v>0.003055555555555596</v>
      </c>
      <c r="K93" s="51" t="s">
        <v>23</v>
      </c>
      <c r="L93" s="51">
        <f t="shared" si="32"/>
        <v>0.003055555555555596</v>
      </c>
      <c r="M93" s="51" t="s">
        <v>335</v>
      </c>
      <c r="N93" s="51"/>
      <c r="O93" s="51"/>
      <c r="P93" s="51"/>
      <c r="Q93" s="33">
        <f t="shared" si="34"/>
        <v>0.003055555555555596</v>
      </c>
      <c r="R93" s="33"/>
      <c r="S93" s="33">
        <f t="shared" si="35"/>
        <v>0.003055555555555596</v>
      </c>
      <c r="T93" s="51">
        <v>0.00486111111111111</v>
      </c>
      <c r="U93" s="61" t="s">
        <v>388</v>
      </c>
      <c r="V93" s="51">
        <v>0.022581018518518518</v>
      </c>
      <c r="W93" s="51">
        <f t="shared" si="30"/>
        <v>0.017719907407407406</v>
      </c>
      <c r="X93" s="52" t="s">
        <v>23</v>
      </c>
      <c r="Y93" s="53">
        <f t="shared" si="36"/>
        <v>0.017719907407407406</v>
      </c>
      <c r="Z93" s="51"/>
      <c r="AA93" s="52" t="s">
        <v>23</v>
      </c>
      <c r="AB93" s="51">
        <f t="shared" si="38"/>
        <v>0</v>
      </c>
      <c r="AC93" s="51">
        <v>0.0713310185185185</v>
      </c>
      <c r="AD93" s="51">
        <v>0.07827546296296296</v>
      </c>
      <c r="AE93" s="52"/>
      <c r="AF93" s="51"/>
      <c r="AG93" s="51">
        <f>AD93+Z93</f>
        <v>0.07827546296296296</v>
      </c>
      <c r="AH93" s="52" t="s">
        <v>23</v>
      </c>
      <c r="AI93" s="51">
        <f>AG93-AX93</f>
        <v>0.07827546296296296</v>
      </c>
    </row>
    <row r="94" spans="2:35" ht="16.5" hidden="1">
      <c r="B94" s="2">
        <v>92</v>
      </c>
      <c r="C94" s="5" t="s">
        <v>273</v>
      </c>
      <c r="D94" s="14" t="s">
        <v>274</v>
      </c>
      <c r="E94" s="15" t="s">
        <v>137</v>
      </c>
      <c r="F94" s="8" t="s">
        <v>22</v>
      </c>
      <c r="G94" s="51">
        <v>0.025</v>
      </c>
      <c r="H94" s="73">
        <v>0.0016435185185185198</v>
      </c>
      <c r="I94" s="51">
        <v>0.02821759259259259</v>
      </c>
      <c r="J94" s="51">
        <f t="shared" si="31"/>
        <v>0.003217592592592588</v>
      </c>
      <c r="K94" s="51" t="s">
        <v>23</v>
      </c>
      <c r="L94" s="51">
        <f t="shared" si="32"/>
        <v>0.003217592592592588</v>
      </c>
      <c r="M94" s="51" t="s">
        <v>335</v>
      </c>
      <c r="N94" s="51"/>
      <c r="O94" s="51"/>
      <c r="P94" s="51"/>
      <c r="Q94" s="33">
        <f t="shared" si="34"/>
        <v>0.003217592592592588</v>
      </c>
      <c r="R94" s="33"/>
      <c r="S94" s="33">
        <f t="shared" si="35"/>
        <v>0.003217592592592588</v>
      </c>
      <c r="T94" s="51">
        <v>0.00208333333333333</v>
      </c>
      <c r="U94" s="61" t="s">
        <v>389</v>
      </c>
      <c r="V94" s="51">
        <v>0.019675925925925927</v>
      </c>
      <c r="W94" s="51">
        <f t="shared" si="30"/>
        <v>0.017592592592592597</v>
      </c>
      <c r="X94" s="52" t="s">
        <v>23</v>
      </c>
      <c r="Y94" s="53">
        <f t="shared" si="36"/>
        <v>0.017592592592592597</v>
      </c>
      <c r="Z94" s="51"/>
      <c r="AA94" s="52" t="s">
        <v>23</v>
      </c>
      <c r="AB94" s="51">
        <f t="shared" si="38"/>
        <v>0</v>
      </c>
      <c r="AC94" s="51">
        <v>0.0713310185185185</v>
      </c>
      <c r="AD94" s="51">
        <v>0.07827546296296296</v>
      </c>
      <c r="AE94" s="52"/>
      <c r="AF94" s="51"/>
      <c r="AG94" s="51">
        <f>AD94+Z94</f>
        <v>0.07827546296296296</v>
      </c>
      <c r="AH94" s="52" t="s">
        <v>23</v>
      </c>
      <c r="AI94" s="51">
        <f>AG94-AX94</f>
        <v>0.07827546296296296</v>
      </c>
    </row>
    <row r="95" spans="4:35" ht="16.5" hidden="1">
      <c r="D95" s="14"/>
      <c r="E95" s="15"/>
      <c r="G95" s="51"/>
      <c r="H95" s="73"/>
      <c r="I95" s="51"/>
      <c r="J95" s="51"/>
      <c r="K95" s="51"/>
      <c r="L95" s="51"/>
      <c r="M95" s="51"/>
      <c r="N95" s="51"/>
      <c r="O95" s="51"/>
      <c r="P95" s="51"/>
      <c r="Q95" s="33"/>
      <c r="R95" s="33"/>
      <c r="S95" s="33"/>
      <c r="T95" s="51"/>
      <c r="V95" s="51"/>
      <c r="W95" s="51"/>
      <c r="X95" s="52"/>
      <c r="Y95" s="53"/>
      <c r="Z95" s="51"/>
      <c r="AA95" s="52"/>
      <c r="AB95" s="51"/>
      <c r="AC95" s="51"/>
      <c r="AD95" s="74"/>
      <c r="AE95" s="52"/>
      <c r="AF95" s="51"/>
      <c r="AG95" s="51"/>
      <c r="AH95" s="52"/>
      <c r="AI95" s="51"/>
    </row>
    <row r="96" spans="4:35" ht="16.5" hidden="1">
      <c r="D96" s="14"/>
      <c r="E96" s="15"/>
      <c r="G96" s="51"/>
      <c r="H96" s="73"/>
      <c r="I96" s="51"/>
      <c r="J96" s="51"/>
      <c r="K96" s="51"/>
      <c r="L96" s="51"/>
      <c r="M96" s="51"/>
      <c r="N96" s="51"/>
      <c r="O96" s="51"/>
      <c r="P96" s="51"/>
      <c r="Q96" s="33"/>
      <c r="R96" s="33"/>
      <c r="S96" s="33"/>
      <c r="T96" s="51"/>
      <c r="V96" s="51"/>
      <c r="W96" s="51"/>
      <c r="X96" s="52"/>
      <c r="Y96" s="53"/>
      <c r="Z96" s="51"/>
      <c r="AA96" s="52"/>
      <c r="AB96" s="51"/>
      <c r="AC96" s="51"/>
      <c r="AD96" s="74"/>
      <c r="AE96" s="52"/>
      <c r="AF96" s="51"/>
      <c r="AG96" s="51"/>
      <c r="AH96" s="52"/>
      <c r="AI96" s="51"/>
    </row>
    <row r="97" spans="1:35" ht="16.5" hidden="1">
      <c r="A97" s="56" t="s">
        <v>393</v>
      </c>
      <c r="D97" s="14"/>
      <c r="E97" s="15"/>
      <c r="G97" s="51"/>
      <c r="H97" s="73"/>
      <c r="I97" s="51"/>
      <c r="J97" s="51"/>
      <c r="K97" s="51"/>
      <c r="L97" s="51"/>
      <c r="M97" s="51"/>
      <c r="N97" s="51"/>
      <c r="O97" s="51"/>
      <c r="P97" s="51"/>
      <c r="Q97" s="33"/>
      <c r="R97" s="33"/>
      <c r="S97" s="33"/>
      <c r="T97" s="51"/>
      <c r="V97" s="51"/>
      <c r="W97" s="51"/>
      <c r="X97" s="52"/>
      <c r="Y97" s="53"/>
      <c r="Z97" s="51"/>
      <c r="AA97" s="52"/>
      <c r="AB97" s="51"/>
      <c r="AC97" s="51"/>
      <c r="AD97" s="74"/>
      <c r="AE97" s="52"/>
      <c r="AF97" s="51"/>
      <c r="AG97" s="51"/>
      <c r="AH97" s="52"/>
      <c r="AI97" s="51"/>
    </row>
    <row r="98" spans="1:35" ht="16.5" hidden="1">
      <c r="A98" s="1" t="s">
        <v>26</v>
      </c>
      <c r="B98" s="2">
        <v>19</v>
      </c>
      <c r="C98" s="5" t="s">
        <v>27</v>
      </c>
      <c r="D98" s="14" t="s">
        <v>28</v>
      </c>
      <c r="E98" s="15" t="s">
        <v>29</v>
      </c>
      <c r="G98" s="51"/>
      <c r="H98" s="73"/>
      <c r="I98" s="51"/>
      <c r="J98" s="51"/>
      <c r="K98" s="51"/>
      <c r="L98" s="51"/>
      <c r="M98" s="51"/>
      <c r="N98" s="51"/>
      <c r="O98" s="51"/>
      <c r="P98" s="51"/>
      <c r="Q98" s="33"/>
      <c r="R98" s="33"/>
      <c r="S98" s="33"/>
      <c r="T98" s="51"/>
      <c r="V98" s="51"/>
      <c r="W98" s="51"/>
      <c r="X98" s="52"/>
      <c r="Y98" s="53"/>
      <c r="Z98" s="51"/>
      <c r="AA98" s="52"/>
      <c r="AB98" s="51"/>
      <c r="AC98" s="51"/>
      <c r="AD98" s="74"/>
      <c r="AE98" s="52"/>
      <c r="AF98" s="51"/>
      <c r="AG98" s="51"/>
      <c r="AH98" s="52"/>
      <c r="AI98" s="51"/>
    </row>
    <row r="99" spans="1:35" ht="16.5" hidden="1">
      <c r="A99" s="1" t="s">
        <v>30</v>
      </c>
      <c r="B99" s="2">
        <v>1</v>
      </c>
      <c r="C99" s="5" t="s">
        <v>142</v>
      </c>
      <c r="D99" s="14" t="s">
        <v>143</v>
      </c>
      <c r="E99" s="15" t="s">
        <v>33</v>
      </c>
      <c r="G99" s="51"/>
      <c r="H99" s="73"/>
      <c r="I99" s="51"/>
      <c r="J99" s="51"/>
      <c r="K99" s="51"/>
      <c r="L99" s="51"/>
      <c r="M99" s="51"/>
      <c r="N99" s="51"/>
      <c r="O99" s="51"/>
      <c r="P99" s="51"/>
      <c r="Q99" s="33"/>
      <c r="R99" s="33"/>
      <c r="S99" s="33"/>
      <c r="T99" s="51"/>
      <c r="V99" s="51"/>
      <c r="W99" s="51"/>
      <c r="X99" s="52"/>
      <c r="Y99" s="53"/>
      <c r="Z99" s="51"/>
      <c r="AA99" s="52"/>
      <c r="AB99" s="51"/>
      <c r="AC99" s="51"/>
      <c r="AD99" s="74"/>
      <c r="AE99" s="52"/>
      <c r="AF99" s="51"/>
      <c r="AG99" s="51"/>
      <c r="AH99" s="52"/>
      <c r="AI99" s="51"/>
    </row>
    <row r="100" spans="1:35" ht="16.5" hidden="1">
      <c r="A100" s="1" t="s">
        <v>34</v>
      </c>
      <c r="B100" s="2">
        <v>22</v>
      </c>
      <c r="C100" s="5" t="s">
        <v>106</v>
      </c>
      <c r="D100" s="14" t="s">
        <v>107</v>
      </c>
      <c r="E100" s="15" t="s">
        <v>29</v>
      </c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33"/>
      <c r="R100" s="33"/>
      <c r="S100" s="33"/>
      <c r="T100" s="51"/>
      <c r="V100" s="51"/>
      <c r="W100" s="51"/>
      <c r="X100" s="52"/>
      <c r="Y100" s="53"/>
      <c r="Z100" s="51"/>
      <c r="AA100" s="52"/>
      <c r="AB100" s="51"/>
      <c r="AC100" s="51"/>
      <c r="AD100" s="74"/>
      <c r="AE100" s="52"/>
      <c r="AF100" s="51"/>
      <c r="AG100" s="51"/>
      <c r="AH100" s="52"/>
      <c r="AI100" s="51"/>
    </row>
    <row r="101" spans="1:35" ht="16.5" hidden="1">
      <c r="A101" s="56" t="s">
        <v>295</v>
      </c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33"/>
      <c r="R101" s="33"/>
      <c r="S101" s="33"/>
      <c r="T101" s="51"/>
      <c r="V101" s="51"/>
      <c r="W101" s="51"/>
      <c r="X101" s="52"/>
      <c r="Y101" s="53"/>
      <c r="Z101" s="51"/>
      <c r="AA101" s="52"/>
      <c r="AB101" s="51"/>
      <c r="AC101" s="51"/>
      <c r="AD101" s="74"/>
      <c r="AE101" s="52"/>
      <c r="AF101" s="51"/>
      <c r="AG101" s="51"/>
      <c r="AH101" s="52"/>
      <c r="AI101" s="51"/>
    </row>
    <row r="102" spans="1:35" ht="16.5" hidden="1">
      <c r="A102" s="1" t="s">
        <v>26</v>
      </c>
      <c r="B102" s="2">
        <v>19</v>
      </c>
      <c r="C102" s="5" t="s">
        <v>27</v>
      </c>
      <c r="D102" s="14" t="s">
        <v>28</v>
      </c>
      <c r="E102" s="15" t="s">
        <v>29</v>
      </c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33"/>
      <c r="R102" s="33"/>
      <c r="S102" s="33"/>
      <c r="T102" s="51"/>
      <c r="V102" s="51"/>
      <c r="W102" s="51"/>
      <c r="X102" s="52"/>
      <c r="Y102" s="53"/>
      <c r="Z102" s="51"/>
      <c r="AA102" s="52"/>
      <c r="AB102" s="51"/>
      <c r="AC102" s="51"/>
      <c r="AD102" s="74"/>
      <c r="AE102" s="52"/>
      <c r="AF102" s="51"/>
      <c r="AG102" s="51"/>
      <c r="AH102" s="52"/>
      <c r="AI102" s="51"/>
    </row>
    <row r="103" spans="1:35" ht="16.5" hidden="1">
      <c r="A103" s="1" t="s">
        <v>30</v>
      </c>
      <c r="B103" s="2">
        <v>1</v>
      </c>
      <c r="C103" s="5" t="s">
        <v>142</v>
      </c>
      <c r="D103" s="14" t="s">
        <v>143</v>
      </c>
      <c r="E103" s="15" t="s">
        <v>33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33"/>
      <c r="R103" s="33"/>
      <c r="S103" s="33"/>
      <c r="T103" s="51"/>
      <c r="V103" s="51"/>
      <c r="W103" s="51"/>
      <c r="X103" s="52"/>
      <c r="Y103" s="53"/>
      <c r="Z103" s="51"/>
      <c r="AA103" s="52"/>
      <c r="AB103" s="51"/>
      <c r="AC103" s="51"/>
      <c r="AD103" s="74"/>
      <c r="AE103" s="52"/>
      <c r="AF103" s="51"/>
      <c r="AG103" s="51"/>
      <c r="AH103" s="52"/>
      <c r="AI103" s="51"/>
    </row>
    <row r="104" spans="1:35" ht="16.5" hidden="1">
      <c r="A104" s="1" t="s">
        <v>34</v>
      </c>
      <c r="B104" s="2">
        <v>22</v>
      </c>
      <c r="C104" s="5" t="s">
        <v>106</v>
      </c>
      <c r="D104" s="14" t="s">
        <v>107</v>
      </c>
      <c r="E104" s="15" t="s">
        <v>29</v>
      </c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33"/>
      <c r="R104" s="33"/>
      <c r="S104" s="33"/>
      <c r="T104" s="51"/>
      <c r="V104" s="51"/>
      <c r="W104" s="51"/>
      <c r="X104" s="52"/>
      <c r="Y104" s="53"/>
      <c r="Z104" s="51"/>
      <c r="AA104" s="52"/>
      <c r="AB104" s="51"/>
      <c r="AC104" s="51"/>
      <c r="AD104" s="74"/>
      <c r="AE104" s="52"/>
      <c r="AF104" s="51"/>
      <c r="AG104" s="51"/>
      <c r="AH104" s="52"/>
      <c r="AI104" s="51"/>
    </row>
    <row r="105" spans="7:35" ht="16.5"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33"/>
      <c r="R105" s="33"/>
      <c r="S105" s="33"/>
      <c r="T105" s="51"/>
      <c r="V105" s="51"/>
      <c r="W105" s="51"/>
      <c r="X105" s="52"/>
      <c r="Y105" s="53"/>
      <c r="Z105" s="51"/>
      <c r="AA105" s="52"/>
      <c r="AB105" s="51"/>
      <c r="AC105" s="51"/>
      <c r="AD105" s="74"/>
      <c r="AE105" s="52"/>
      <c r="AF105" s="51"/>
      <c r="AG105" s="51"/>
      <c r="AH105" s="52"/>
      <c r="AI105" s="51"/>
    </row>
    <row r="106" spans="1:35" ht="16.5">
      <c r="A106" s="29" t="s">
        <v>287</v>
      </c>
      <c r="G106" s="51"/>
      <c r="H106" s="51"/>
      <c r="I106" s="51"/>
      <c r="J106" s="51"/>
      <c r="K106" s="51"/>
      <c r="L106" s="51"/>
      <c r="M106" s="57" t="s">
        <v>296</v>
      </c>
      <c r="N106" s="57" t="s">
        <v>394</v>
      </c>
      <c r="O106" s="57"/>
      <c r="P106" s="57" t="s">
        <v>395</v>
      </c>
      <c r="Q106" s="33"/>
      <c r="R106" s="33"/>
      <c r="S106" s="33"/>
      <c r="T106" s="51"/>
      <c r="V106" s="51"/>
      <c r="W106" s="51"/>
      <c r="X106" s="52"/>
      <c r="Y106" s="53"/>
      <c r="Z106" s="51"/>
      <c r="AA106" s="52"/>
      <c r="AB106" s="51"/>
      <c r="AC106" s="57" t="s">
        <v>296</v>
      </c>
      <c r="AD106" s="57" t="s">
        <v>394</v>
      </c>
      <c r="AE106" s="52"/>
      <c r="AF106" s="57" t="s">
        <v>395</v>
      </c>
      <c r="AG106" s="51"/>
      <c r="AH106" s="52"/>
      <c r="AI106" s="51"/>
    </row>
    <row r="107" spans="1:35" ht="16.5">
      <c r="A107" s="37">
        <v>1</v>
      </c>
      <c r="B107" s="2">
        <v>19</v>
      </c>
      <c r="C107" s="5" t="s">
        <v>27</v>
      </c>
      <c r="D107" s="14" t="s">
        <v>28</v>
      </c>
      <c r="E107" s="15" t="s">
        <v>29</v>
      </c>
      <c r="F107" s="38"/>
      <c r="G107" s="39"/>
      <c r="H107" s="39"/>
      <c r="I107" s="39"/>
      <c r="J107" s="39"/>
      <c r="K107" s="39"/>
      <c r="L107" s="39"/>
      <c r="M107" s="39">
        <v>1</v>
      </c>
      <c r="N107" s="39"/>
      <c r="O107" s="39"/>
      <c r="P107" s="39">
        <v>2.5</v>
      </c>
      <c r="Q107" s="40">
        <f>P107+N107+M107</f>
        <v>3.5</v>
      </c>
      <c r="R107" s="40"/>
      <c r="S107" s="40"/>
      <c r="T107" s="39"/>
      <c r="V107" s="39"/>
      <c r="W107" s="39"/>
      <c r="X107" s="58"/>
      <c r="Y107" s="59"/>
      <c r="Z107" s="39"/>
      <c r="AA107" s="58"/>
      <c r="AB107" s="39"/>
      <c r="AC107" s="39">
        <v>3</v>
      </c>
      <c r="AD107" s="39">
        <v>3</v>
      </c>
      <c r="AE107" s="58"/>
      <c r="AF107" s="39">
        <v>3</v>
      </c>
      <c r="AG107" s="39">
        <f aca="true" t="shared" si="41" ref="AG107:AG118">Q107+AC107+AD107+AF107</f>
        <v>12.5</v>
      </c>
      <c r="AH107" s="58"/>
      <c r="AI107" s="39"/>
    </row>
    <row r="108" spans="1:35" ht="16.5">
      <c r="A108" s="37">
        <v>2</v>
      </c>
      <c r="B108" s="2">
        <v>2</v>
      </c>
      <c r="C108" s="5" t="s">
        <v>31</v>
      </c>
      <c r="D108" s="14" t="s">
        <v>32</v>
      </c>
      <c r="E108" s="15" t="s">
        <v>33</v>
      </c>
      <c r="F108" s="38"/>
      <c r="G108" s="39"/>
      <c r="H108" s="39"/>
      <c r="I108" s="39"/>
      <c r="J108" s="39"/>
      <c r="K108" s="39"/>
      <c r="L108" s="39"/>
      <c r="M108" s="39">
        <v>3</v>
      </c>
      <c r="N108" s="39"/>
      <c r="O108" s="39"/>
      <c r="P108" s="39">
        <v>4</v>
      </c>
      <c r="Q108" s="40">
        <f>P108+N108+M108</f>
        <v>7</v>
      </c>
      <c r="R108" s="40"/>
      <c r="S108" s="40"/>
      <c r="T108" s="39"/>
      <c r="V108" s="39"/>
      <c r="W108" s="39"/>
      <c r="X108" s="58"/>
      <c r="Y108" s="59"/>
      <c r="Z108" s="39"/>
      <c r="AA108" s="58"/>
      <c r="AB108" s="39"/>
      <c r="AC108" s="39"/>
      <c r="AD108" s="77"/>
      <c r="AE108" s="58"/>
      <c r="AF108" s="39">
        <v>4</v>
      </c>
      <c r="AG108" s="39">
        <f t="shared" si="41"/>
        <v>11</v>
      </c>
      <c r="AH108" s="58"/>
      <c r="AI108" s="39"/>
    </row>
    <row r="109" spans="1:35" ht="16.5">
      <c r="A109" s="37">
        <v>3</v>
      </c>
      <c r="B109" s="2">
        <v>1</v>
      </c>
      <c r="C109" s="5" t="s">
        <v>142</v>
      </c>
      <c r="D109" s="14" t="s">
        <v>143</v>
      </c>
      <c r="E109" s="15" t="s">
        <v>33</v>
      </c>
      <c r="F109" s="38"/>
      <c r="G109" s="39"/>
      <c r="H109" s="39"/>
      <c r="I109" s="39"/>
      <c r="J109" s="39"/>
      <c r="K109" s="39"/>
      <c r="L109" s="39"/>
      <c r="M109" s="39">
        <v>2</v>
      </c>
      <c r="N109" s="39"/>
      <c r="O109" s="39"/>
      <c r="P109" s="39"/>
      <c r="Q109" s="40">
        <f>P109+N109+M109</f>
        <v>2</v>
      </c>
      <c r="R109" s="40"/>
      <c r="S109" s="40"/>
      <c r="T109" s="39"/>
      <c r="V109" s="39"/>
      <c r="W109" s="39"/>
      <c r="X109" s="58"/>
      <c r="Y109" s="59"/>
      <c r="Z109" s="39"/>
      <c r="AA109" s="58"/>
      <c r="AB109" s="39"/>
      <c r="AC109" s="39">
        <v>2</v>
      </c>
      <c r="AD109" s="39">
        <v>2</v>
      </c>
      <c r="AE109" s="58"/>
      <c r="AF109" s="39"/>
      <c r="AG109" s="39">
        <f t="shared" si="41"/>
        <v>6</v>
      </c>
      <c r="AH109" s="58"/>
      <c r="AI109" s="39"/>
    </row>
    <row r="110" spans="1:35" ht="16.5">
      <c r="A110" s="37">
        <v>4</v>
      </c>
      <c r="B110" s="37">
        <v>20</v>
      </c>
      <c r="C110" s="5" t="s">
        <v>44</v>
      </c>
      <c r="D110" s="14" t="s">
        <v>45</v>
      </c>
      <c r="E110" s="15" t="s">
        <v>29</v>
      </c>
      <c r="F110" s="38"/>
      <c r="G110" s="39"/>
      <c r="H110" s="39"/>
      <c r="I110" s="39"/>
      <c r="J110" s="39"/>
      <c r="K110" s="39"/>
      <c r="L110" s="39"/>
      <c r="M110" s="39"/>
      <c r="N110" s="39"/>
      <c r="O110" s="39"/>
      <c r="P110" s="39">
        <v>5</v>
      </c>
      <c r="Q110" s="40">
        <f>P110+N110+M110</f>
        <v>5</v>
      </c>
      <c r="R110" s="40"/>
      <c r="S110" s="40"/>
      <c r="T110" s="39"/>
      <c r="V110" s="39"/>
      <c r="W110" s="39"/>
      <c r="X110" s="58"/>
      <c r="Y110" s="59"/>
      <c r="Z110" s="39"/>
      <c r="AA110" s="58"/>
      <c r="AB110" s="39"/>
      <c r="AC110" s="39"/>
      <c r="AD110" s="77"/>
      <c r="AE110" s="58"/>
      <c r="AF110" s="39"/>
      <c r="AG110" s="39">
        <f t="shared" si="41"/>
        <v>5</v>
      </c>
      <c r="AH110" s="58"/>
      <c r="AI110" s="39"/>
    </row>
    <row r="111" spans="1:35" ht="16.5">
      <c r="A111" s="37">
        <v>5</v>
      </c>
      <c r="B111" s="2">
        <v>6</v>
      </c>
      <c r="C111" s="5" t="s">
        <v>47</v>
      </c>
      <c r="D111" s="14" t="s">
        <v>48</v>
      </c>
      <c r="E111" s="15" t="s">
        <v>33</v>
      </c>
      <c r="F111" s="38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40"/>
      <c r="R111" s="40"/>
      <c r="S111" s="40"/>
      <c r="T111" s="39"/>
      <c r="V111" s="39"/>
      <c r="W111" s="39"/>
      <c r="X111" s="58"/>
      <c r="Y111" s="59"/>
      <c r="Z111" s="39"/>
      <c r="AA111" s="58"/>
      <c r="AB111" s="39"/>
      <c r="AC111" s="39"/>
      <c r="AD111" s="77"/>
      <c r="AE111" s="58"/>
      <c r="AF111" s="39">
        <v>5</v>
      </c>
      <c r="AG111" s="39">
        <f t="shared" si="41"/>
        <v>5</v>
      </c>
      <c r="AH111" s="58"/>
      <c r="AI111" s="39"/>
    </row>
    <row r="112" spans="1:35" ht="16.5">
      <c r="A112" s="37">
        <v>6</v>
      </c>
      <c r="B112" s="37">
        <v>69</v>
      </c>
      <c r="C112" s="5" t="s">
        <v>38</v>
      </c>
      <c r="D112" s="14" t="s">
        <v>39</v>
      </c>
      <c r="E112" s="15" t="s">
        <v>25</v>
      </c>
      <c r="F112" s="38"/>
      <c r="G112" s="39"/>
      <c r="H112" s="39"/>
      <c r="I112" s="39"/>
      <c r="J112" s="39"/>
      <c r="K112" s="39"/>
      <c r="L112" s="39"/>
      <c r="M112" s="39"/>
      <c r="N112" s="39"/>
      <c r="O112" s="39"/>
      <c r="P112" s="39">
        <v>2.5</v>
      </c>
      <c r="Q112" s="40">
        <f>P112+N112+M112</f>
        <v>2.5</v>
      </c>
      <c r="R112" s="40"/>
      <c r="S112" s="40"/>
      <c r="T112" s="39"/>
      <c r="V112" s="39"/>
      <c r="W112" s="39"/>
      <c r="X112" s="58"/>
      <c r="Y112" s="59"/>
      <c r="Z112" s="39"/>
      <c r="AA112" s="58"/>
      <c r="AB112" s="39"/>
      <c r="AC112" s="39"/>
      <c r="AD112" s="39"/>
      <c r="AE112" s="58"/>
      <c r="AF112" s="39">
        <v>1</v>
      </c>
      <c r="AG112" s="39">
        <f t="shared" si="41"/>
        <v>3.5</v>
      </c>
      <c r="AH112" s="58"/>
      <c r="AI112" s="39"/>
    </row>
    <row r="113" spans="1:35" ht="16.5">
      <c r="A113" s="37">
        <v>7</v>
      </c>
      <c r="B113" s="2">
        <v>23</v>
      </c>
      <c r="C113" s="5" t="s">
        <v>122</v>
      </c>
      <c r="D113" s="14" t="s">
        <v>123</v>
      </c>
      <c r="E113" s="15" t="s">
        <v>29</v>
      </c>
      <c r="F113" s="38"/>
      <c r="G113" s="39"/>
      <c r="H113" s="39"/>
      <c r="I113" s="39"/>
      <c r="J113" s="39"/>
      <c r="K113" s="39"/>
      <c r="L113" s="39"/>
      <c r="M113" s="39"/>
      <c r="N113" s="39">
        <v>3</v>
      </c>
      <c r="O113" s="39"/>
      <c r="P113" s="39"/>
      <c r="Q113" s="40">
        <f>P113+N113+M113</f>
        <v>3</v>
      </c>
      <c r="R113" s="40"/>
      <c r="S113" s="40"/>
      <c r="T113" s="39"/>
      <c r="V113" s="39"/>
      <c r="W113" s="39"/>
      <c r="X113" s="58"/>
      <c r="Y113" s="59"/>
      <c r="Z113" s="39"/>
      <c r="AA113" s="58"/>
      <c r="AB113" s="39"/>
      <c r="AC113" s="39"/>
      <c r="AD113" s="39"/>
      <c r="AE113" s="58"/>
      <c r="AF113" s="39"/>
      <c r="AG113" s="39">
        <f t="shared" si="41"/>
        <v>3</v>
      </c>
      <c r="AH113" s="58"/>
      <c r="AI113" s="39"/>
    </row>
    <row r="114" spans="1:35" ht="16.5">
      <c r="A114" s="37">
        <v>8</v>
      </c>
      <c r="B114" s="2">
        <v>31</v>
      </c>
      <c r="C114" s="5" t="s">
        <v>131</v>
      </c>
      <c r="D114" s="14" t="s">
        <v>132</v>
      </c>
      <c r="E114" s="15" t="s">
        <v>133</v>
      </c>
      <c r="F114" s="38"/>
      <c r="G114" s="39"/>
      <c r="H114" s="39"/>
      <c r="I114" s="39"/>
      <c r="J114" s="39"/>
      <c r="K114" s="39"/>
      <c r="L114" s="39"/>
      <c r="M114" s="39"/>
      <c r="N114" s="39">
        <v>2</v>
      </c>
      <c r="O114" s="39"/>
      <c r="P114" s="39"/>
      <c r="Q114" s="40">
        <f>P114+N114+M114</f>
        <v>2</v>
      </c>
      <c r="R114" s="40"/>
      <c r="S114" s="40"/>
      <c r="T114" s="39"/>
      <c r="V114" s="39"/>
      <c r="W114" s="39"/>
      <c r="X114" s="58"/>
      <c r="Y114" s="59"/>
      <c r="Z114" s="39"/>
      <c r="AA114" s="58"/>
      <c r="AB114" s="39"/>
      <c r="AC114" s="39"/>
      <c r="AD114" s="39"/>
      <c r="AE114" s="58"/>
      <c r="AF114" s="39"/>
      <c r="AG114" s="39">
        <f t="shared" si="41"/>
        <v>2</v>
      </c>
      <c r="AH114" s="58"/>
      <c r="AI114" s="39"/>
    </row>
    <row r="115" spans="1:35" ht="16.5">
      <c r="A115" s="37">
        <v>9</v>
      </c>
      <c r="B115" s="2">
        <v>22</v>
      </c>
      <c r="C115" s="5" t="s">
        <v>106</v>
      </c>
      <c r="D115" s="14" t="s">
        <v>107</v>
      </c>
      <c r="E115" s="15" t="s">
        <v>29</v>
      </c>
      <c r="F115" s="38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40"/>
      <c r="R115" s="40"/>
      <c r="S115" s="40"/>
      <c r="T115" s="39"/>
      <c r="V115" s="39"/>
      <c r="W115" s="39"/>
      <c r="X115" s="58"/>
      <c r="Y115" s="59"/>
      <c r="Z115" s="39"/>
      <c r="AA115" s="58"/>
      <c r="AB115" s="39"/>
      <c r="AC115" s="39">
        <v>1</v>
      </c>
      <c r="AD115" s="39">
        <v>1</v>
      </c>
      <c r="AE115" s="58"/>
      <c r="AF115" s="39"/>
      <c r="AG115" s="39">
        <f t="shared" si="41"/>
        <v>2</v>
      </c>
      <c r="AH115" s="58"/>
      <c r="AI115" s="39"/>
    </row>
    <row r="116" spans="1:35" ht="16.5">
      <c r="A116" s="37">
        <v>10</v>
      </c>
      <c r="B116" s="2">
        <v>80</v>
      </c>
      <c r="C116" s="5" t="s">
        <v>172</v>
      </c>
      <c r="D116" s="14" t="s">
        <v>173</v>
      </c>
      <c r="E116" s="15" t="s">
        <v>151</v>
      </c>
      <c r="F116" s="38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0"/>
      <c r="R116" s="40"/>
      <c r="S116" s="40"/>
      <c r="T116" s="39"/>
      <c r="V116" s="39"/>
      <c r="W116" s="39"/>
      <c r="X116" s="58"/>
      <c r="Y116" s="59"/>
      <c r="Z116" s="39"/>
      <c r="AA116" s="58"/>
      <c r="AB116" s="39"/>
      <c r="AC116" s="39"/>
      <c r="AD116" s="77"/>
      <c r="AE116" s="58"/>
      <c r="AF116" s="39">
        <v>2</v>
      </c>
      <c r="AG116" s="39">
        <f t="shared" si="41"/>
        <v>2</v>
      </c>
      <c r="AH116" s="58"/>
      <c r="AI116" s="39"/>
    </row>
    <row r="117" spans="1:35" ht="16.5">
      <c r="A117" s="37">
        <v>11</v>
      </c>
      <c r="B117" s="2">
        <v>59</v>
      </c>
      <c r="C117" s="5" t="s">
        <v>73</v>
      </c>
      <c r="D117" s="14" t="s">
        <v>74</v>
      </c>
      <c r="E117" s="15" t="s">
        <v>68</v>
      </c>
      <c r="F117" s="38"/>
      <c r="G117" s="39"/>
      <c r="H117" s="39"/>
      <c r="I117" s="39"/>
      <c r="J117" s="39"/>
      <c r="K117" s="39"/>
      <c r="L117" s="39"/>
      <c r="M117" s="39"/>
      <c r="N117" s="39">
        <v>1</v>
      </c>
      <c r="O117" s="39"/>
      <c r="P117" s="39"/>
      <c r="Q117" s="40">
        <f>P117+N117+M117</f>
        <v>1</v>
      </c>
      <c r="R117" s="40"/>
      <c r="S117" s="40"/>
      <c r="T117" s="39"/>
      <c r="V117" s="39"/>
      <c r="W117" s="39"/>
      <c r="X117" s="58"/>
      <c r="Y117" s="59"/>
      <c r="Z117" s="39"/>
      <c r="AA117" s="58"/>
      <c r="AB117" s="39"/>
      <c r="AC117" s="39"/>
      <c r="AD117" s="39"/>
      <c r="AE117" s="58"/>
      <c r="AF117" s="39"/>
      <c r="AG117" s="39">
        <f t="shared" si="41"/>
        <v>1</v>
      </c>
      <c r="AH117" s="58"/>
      <c r="AI117" s="39"/>
    </row>
    <row r="118" spans="1:35" ht="16.5">
      <c r="A118" s="37">
        <v>12</v>
      </c>
      <c r="B118" s="37">
        <v>21</v>
      </c>
      <c r="C118" s="5" t="s">
        <v>35</v>
      </c>
      <c r="D118" s="14" t="s">
        <v>36</v>
      </c>
      <c r="E118" s="15" t="s">
        <v>29</v>
      </c>
      <c r="F118" s="38"/>
      <c r="G118" s="39"/>
      <c r="H118" s="39"/>
      <c r="I118" s="39"/>
      <c r="J118" s="39"/>
      <c r="K118" s="39"/>
      <c r="L118" s="39"/>
      <c r="M118" s="39"/>
      <c r="N118" s="39"/>
      <c r="O118" s="39"/>
      <c r="P118" s="39">
        <v>1</v>
      </c>
      <c r="Q118" s="40">
        <f>P118+N118+M118</f>
        <v>1</v>
      </c>
      <c r="R118" s="40"/>
      <c r="S118" s="40"/>
      <c r="T118" s="39"/>
      <c r="V118" s="39"/>
      <c r="W118" s="39"/>
      <c r="X118" s="58"/>
      <c r="Y118" s="59"/>
      <c r="Z118" s="39"/>
      <c r="AA118" s="58"/>
      <c r="AB118" s="39"/>
      <c r="AC118" s="39"/>
      <c r="AD118" s="39"/>
      <c r="AE118" s="58"/>
      <c r="AF118" s="39"/>
      <c r="AG118" s="39">
        <f t="shared" si="41"/>
        <v>1</v>
      </c>
      <c r="AH118" s="58"/>
      <c r="AI118" s="39"/>
    </row>
    <row r="119" spans="1:35" ht="16.5">
      <c r="A119" s="37"/>
      <c r="B119" s="37"/>
      <c r="C119" s="39"/>
      <c r="D119" s="39"/>
      <c r="E119" s="39"/>
      <c r="F119" s="38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0"/>
      <c r="R119" s="40"/>
      <c r="S119" s="40"/>
      <c r="T119" s="39"/>
      <c r="V119" s="39"/>
      <c r="W119" s="39"/>
      <c r="X119" s="58"/>
      <c r="Y119" s="59"/>
      <c r="Z119" s="39"/>
      <c r="AA119" s="58"/>
      <c r="AB119" s="39"/>
      <c r="AC119" s="39"/>
      <c r="AD119" s="77"/>
      <c r="AE119" s="58"/>
      <c r="AF119" s="39"/>
      <c r="AG119" s="39"/>
      <c r="AH119" s="58"/>
      <c r="AI119" s="39"/>
    </row>
    <row r="120" spans="1:35" ht="16.5">
      <c r="A120" s="29" t="s">
        <v>288</v>
      </c>
      <c r="G120" s="51"/>
      <c r="H120" s="51"/>
      <c r="I120" s="51"/>
      <c r="J120" s="51"/>
      <c r="K120" s="51"/>
      <c r="L120" s="51"/>
      <c r="M120" s="51"/>
      <c r="N120" s="51"/>
      <c r="O120" s="51" t="s">
        <v>23</v>
      </c>
      <c r="P120" s="51"/>
      <c r="Q120" s="33"/>
      <c r="R120" s="33"/>
      <c r="S120" s="33"/>
      <c r="T120" s="51"/>
      <c r="V120" s="51"/>
      <c r="W120" s="51"/>
      <c r="X120" s="52"/>
      <c r="Y120" s="53"/>
      <c r="Z120" s="51"/>
      <c r="AA120" s="52"/>
      <c r="AB120" s="51"/>
      <c r="AC120" s="51"/>
      <c r="AD120" s="74"/>
      <c r="AE120" s="52"/>
      <c r="AF120" s="51"/>
      <c r="AG120" s="51"/>
      <c r="AH120" s="52"/>
      <c r="AI120" s="51"/>
    </row>
    <row r="121" spans="2:35" ht="16.5">
      <c r="B121" s="2">
        <v>1</v>
      </c>
      <c r="C121" s="5" t="s">
        <v>29</v>
      </c>
      <c r="G121" s="51"/>
      <c r="H121" s="51"/>
      <c r="I121" s="51"/>
      <c r="J121" s="51"/>
      <c r="K121" s="51"/>
      <c r="L121" s="51"/>
      <c r="M121" s="51">
        <v>0.35638888888888887</v>
      </c>
      <c r="N121" s="51"/>
      <c r="O121" s="51" t="s">
        <v>23</v>
      </c>
      <c r="P121" s="51">
        <f aca="true" t="shared" si="42" ref="P121:P132">M121-AR121</f>
        <v>0.35638888888888887</v>
      </c>
      <c r="Q121" s="33">
        <f aca="true" t="shared" si="43" ref="Q121:Q132">M121</f>
        <v>0.35638888888888887</v>
      </c>
      <c r="R121" s="33"/>
      <c r="S121" s="33">
        <f aca="true" t="shared" si="44" ref="S121:S132">Q121-AV121</f>
        <v>0.35638888888888887</v>
      </c>
      <c r="T121" s="51"/>
      <c r="V121" s="51"/>
      <c r="W121" s="51">
        <v>0.04524305555555556</v>
      </c>
      <c r="X121" s="52" t="s">
        <v>23</v>
      </c>
      <c r="Y121" s="53">
        <f aca="true" t="shared" si="45" ref="Y121:Y132">W121-AS121</f>
        <v>0.04524305555555556</v>
      </c>
      <c r="Z121" s="51">
        <f aca="true" t="shared" si="46" ref="Z121:Z132">W121+Q121</f>
        <v>0.40163194444444444</v>
      </c>
      <c r="AA121" s="52" t="s">
        <v>23</v>
      </c>
      <c r="AB121" s="51">
        <f aca="true" t="shared" si="47" ref="AB121:AB132">Z121-AW121</f>
        <v>0.40163194444444444</v>
      </c>
      <c r="AC121" s="51">
        <v>0.21399305555555556</v>
      </c>
      <c r="AD121" s="74"/>
      <c r="AE121" s="52" t="s">
        <v>23</v>
      </c>
      <c r="AF121" s="51">
        <f aca="true" t="shared" si="48" ref="AF121:AF132">AC121-AT121</f>
        <v>0.21399305555555556</v>
      </c>
      <c r="AG121" s="51">
        <f aca="true" t="shared" si="49" ref="AG121:AG132">AC121+Z121</f>
        <v>0.615625</v>
      </c>
      <c r="AH121" s="52"/>
      <c r="AI121" s="53"/>
    </row>
    <row r="122" spans="2:35" ht="16.5">
      <c r="B122" s="2">
        <v>2</v>
      </c>
      <c r="C122" s="5" t="s">
        <v>33</v>
      </c>
      <c r="G122" s="51"/>
      <c r="H122" s="51"/>
      <c r="I122" s="51"/>
      <c r="J122" s="51"/>
      <c r="K122" s="51"/>
      <c r="L122" s="51"/>
      <c r="M122" s="51">
        <v>0.356412037037037</v>
      </c>
      <c r="N122" s="51"/>
      <c r="O122" s="51" t="s">
        <v>23</v>
      </c>
      <c r="P122" s="51">
        <f t="shared" si="42"/>
        <v>0.356412037037037</v>
      </c>
      <c r="Q122" s="33">
        <f t="shared" si="43"/>
        <v>0.356412037037037</v>
      </c>
      <c r="R122" s="33"/>
      <c r="S122" s="33">
        <f t="shared" si="44"/>
        <v>0.356412037037037</v>
      </c>
      <c r="T122" s="51"/>
      <c r="V122" s="51"/>
      <c r="W122" s="51">
        <v>0.046481481481481485</v>
      </c>
      <c r="X122" s="52" t="s">
        <v>23</v>
      </c>
      <c r="Y122" s="53">
        <f t="shared" si="45"/>
        <v>0.046481481481481485</v>
      </c>
      <c r="Z122" s="51">
        <f t="shared" si="46"/>
        <v>0.4028935185185185</v>
      </c>
      <c r="AA122" s="52" t="s">
        <v>23</v>
      </c>
      <c r="AB122" s="51">
        <f t="shared" si="47"/>
        <v>0.4028935185185185</v>
      </c>
      <c r="AC122" s="51">
        <v>0.21399305555555556</v>
      </c>
      <c r="AD122" s="74"/>
      <c r="AE122" s="52" t="s">
        <v>23</v>
      </c>
      <c r="AF122" s="51">
        <f t="shared" si="48"/>
        <v>0.21399305555555556</v>
      </c>
      <c r="AG122" s="51">
        <f t="shared" si="49"/>
        <v>0.6168865740740741</v>
      </c>
      <c r="AH122" s="52"/>
      <c r="AI122" s="53"/>
    </row>
    <row r="123" spans="2:35" ht="16.5">
      <c r="B123" s="2">
        <v>3</v>
      </c>
      <c r="C123" s="5" t="s">
        <v>52</v>
      </c>
      <c r="G123" s="51"/>
      <c r="H123" s="51"/>
      <c r="I123" s="51"/>
      <c r="J123" s="51"/>
      <c r="K123" s="51"/>
      <c r="L123" s="51"/>
      <c r="M123" s="51">
        <v>0.3570601851851852</v>
      </c>
      <c r="N123" s="51"/>
      <c r="O123" s="51" t="s">
        <v>23</v>
      </c>
      <c r="P123" s="51">
        <f t="shared" si="42"/>
        <v>0.3570601851851852</v>
      </c>
      <c r="Q123" s="33">
        <f t="shared" si="43"/>
        <v>0.3570601851851852</v>
      </c>
      <c r="R123" s="33"/>
      <c r="S123" s="33">
        <f t="shared" si="44"/>
        <v>0.3570601851851852</v>
      </c>
      <c r="T123" s="51"/>
      <c r="V123" s="51"/>
      <c r="W123" s="51">
        <v>0.04603009259259259</v>
      </c>
      <c r="X123" s="52" t="s">
        <v>23</v>
      </c>
      <c r="Y123" s="53">
        <f t="shared" si="45"/>
        <v>0.04603009259259259</v>
      </c>
      <c r="Z123" s="51">
        <f t="shared" si="46"/>
        <v>0.4030902777777778</v>
      </c>
      <c r="AA123" s="52" t="s">
        <v>23</v>
      </c>
      <c r="AB123" s="51">
        <f t="shared" si="47"/>
        <v>0.4030902777777778</v>
      </c>
      <c r="AC123" s="51">
        <v>0.213993055555556</v>
      </c>
      <c r="AD123" s="74"/>
      <c r="AE123" s="52" t="s">
        <v>23</v>
      </c>
      <c r="AF123" s="51">
        <f t="shared" si="48"/>
        <v>0.213993055555556</v>
      </c>
      <c r="AG123" s="51">
        <f t="shared" si="49"/>
        <v>0.6170833333333338</v>
      </c>
      <c r="AH123" s="52"/>
      <c r="AI123" s="53"/>
    </row>
    <row r="124" spans="2:35" ht="16.5">
      <c r="B124" s="2">
        <v>4</v>
      </c>
      <c r="C124" s="5" t="s">
        <v>25</v>
      </c>
      <c r="G124" s="51"/>
      <c r="H124" s="51"/>
      <c r="I124" s="51"/>
      <c r="J124" s="51"/>
      <c r="K124" s="51"/>
      <c r="L124" s="51"/>
      <c r="M124" s="51">
        <v>0.35703703703703704</v>
      </c>
      <c r="N124" s="51"/>
      <c r="O124" s="51" t="s">
        <v>23</v>
      </c>
      <c r="P124" s="51">
        <f t="shared" si="42"/>
        <v>0.35703703703703704</v>
      </c>
      <c r="Q124" s="33">
        <f t="shared" si="43"/>
        <v>0.35703703703703704</v>
      </c>
      <c r="R124" s="33"/>
      <c r="S124" s="33">
        <f t="shared" si="44"/>
        <v>0.35703703703703704</v>
      </c>
      <c r="T124" s="51"/>
      <c r="V124" s="51"/>
      <c r="W124" s="51">
        <v>0.046435185185185184</v>
      </c>
      <c r="X124" s="52" t="s">
        <v>23</v>
      </c>
      <c r="Y124" s="53">
        <f t="shared" si="45"/>
        <v>0.046435185185185184</v>
      </c>
      <c r="Z124" s="51">
        <f t="shared" si="46"/>
        <v>0.40347222222222223</v>
      </c>
      <c r="AA124" s="52" t="s">
        <v>23</v>
      </c>
      <c r="AB124" s="51">
        <f t="shared" si="47"/>
        <v>0.40347222222222223</v>
      </c>
      <c r="AC124" s="51">
        <v>0.213993055555556</v>
      </c>
      <c r="AD124" s="74"/>
      <c r="AE124" s="52" t="s">
        <v>23</v>
      </c>
      <c r="AF124" s="51">
        <f t="shared" si="48"/>
        <v>0.213993055555556</v>
      </c>
      <c r="AG124" s="51">
        <f t="shared" si="49"/>
        <v>0.6174652777777783</v>
      </c>
      <c r="AH124" s="52"/>
      <c r="AI124" s="53"/>
    </row>
    <row r="125" spans="2:35" ht="16.5">
      <c r="B125" s="2">
        <v>5</v>
      </c>
      <c r="C125" s="5" t="s">
        <v>68</v>
      </c>
      <c r="G125" s="51"/>
      <c r="H125" s="51"/>
      <c r="I125" s="51"/>
      <c r="J125" s="51"/>
      <c r="K125" s="51"/>
      <c r="L125" s="51"/>
      <c r="M125" s="51">
        <v>0.3573611111111111</v>
      </c>
      <c r="N125" s="51"/>
      <c r="O125" s="51" t="s">
        <v>23</v>
      </c>
      <c r="P125" s="51">
        <f t="shared" si="42"/>
        <v>0.3573611111111111</v>
      </c>
      <c r="Q125" s="33">
        <f t="shared" si="43"/>
        <v>0.3573611111111111</v>
      </c>
      <c r="R125" s="33"/>
      <c r="S125" s="33">
        <f t="shared" si="44"/>
        <v>0.3573611111111111</v>
      </c>
      <c r="T125" s="51"/>
      <c r="V125" s="51"/>
      <c r="W125" s="51">
        <v>0.04645833333333333</v>
      </c>
      <c r="X125" s="52" t="s">
        <v>23</v>
      </c>
      <c r="Y125" s="53">
        <f t="shared" si="45"/>
        <v>0.04645833333333333</v>
      </c>
      <c r="Z125" s="51">
        <f t="shared" si="46"/>
        <v>0.4038194444444444</v>
      </c>
      <c r="AA125" s="52" t="s">
        <v>23</v>
      </c>
      <c r="AB125" s="51">
        <f t="shared" si="47"/>
        <v>0.4038194444444444</v>
      </c>
      <c r="AC125" s="51">
        <v>0.213993055555556</v>
      </c>
      <c r="AD125" s="74"/>
      <c r="AE125" s="52" t="s">
        <v>23</v>
      </c>
      <c r="AF125" s="51">
        <f t="shared" si="48"/>
        <v>0.213993055555556</v>
      </c>
      <c r="AG125" s="51">
        <f t="shared" si="49"/>
        <v>0.6178125000000004</v>
      </c>
      <c r="AH125" s="52"/>
      <c r="AI125" s="53"/>
    </row>
    <row r="126" spans="2:35" ht="16.5">
      <c r="B126" s="2">
        <v>6</v>
      </c>
      <c r="C126" s="5" t="s">
        <v>64</v>
      </c>
      <c r="G126" s="51"/>
      <c r="H126" s="51"/>
      <c r="I126" s="51"/>
      <c r="J126" s="51"/>
      <c r="K126" s="51"/>
      <c r="L126" s="51"/>
      <c r="M126" s="51">
        <v>0.3573611111111111</v>
      </c>
      <c r="N126" s="51"/>
      <c r="O126" s="51" t="s">
        <v>23</v>
      </c>
      <c r="P126" s="51">
        <f t="shared" si="42"/>
        <v>0.3573611111111111</v>
      </c>
      <c r="Q126" s="33">
        <f t="shared" si="43"/>
        <v>0.3573611111111111</v>
      </c>
      <c r="R126" s="33"/>
      <c r="S126" s="33">
        <f t="shared" si="44"/>
        <v>0.3573611111111111</v>
      </c>
      <c r="T126" s="51"/>
      <c r="V126" s="51"/>
      <c r="W126" s="51">
        <v>0.04649305555555555</v>
      </c>
      <c r="X126" s="52" t="s">
        <v>23</v>
      </c>
      <c r="Y126" s="53">
        <f t="shared" si="45"/>
        <v>0.04649305555555555</v>
      </c>
      <c r="Z126" s="51">
        <f t="shared" si="46"/>
        <v>0.4038541666666666</v>
      </c>
      <c r="AA126" s="52" t="s">
        <v>23</v>
      </c>
      <c r="AB126" s="51">
        <f t="shared" si="47"/>
        <v>0.4038541666666666</v>
      </c>
      <c r="AC126" s="51">
        <v>0.213993055555556</v>
      </c>
      <c r="AD126" s="74"/>
      <c r="AE126" s="52" t="s">
        <v>23</v>
      </c>
      <c r="AF126" s="51">
        <f t="shared" si="48"/>
        <v>0.213993055555556</v>
      </c>
      <c r="AG126" s="51">
        <f t="shared" si="49"/>
        <v>0.6178472222222227</v>
      </c>
      <c r="AH126" s="52"/>
      <c r="AI126" s="53"/>
    </row>
    <row r="127" spans="2:35" ht="16.5">
      <c r="B127" s="2">
        <v>7</v>
      </c>
      <c r="C127" s="5" t="s">
        <v>151</v>
      </c>
      <c r="G127" s="51"/>
      <c r="H127" s="51"/>
      <c r="I127" s="51"/>
      <c r="J127" s="51"/>
      <c r="K127" s="51"/>
      <c r="L127" s="51"/>
      <c r="M127" s="51">
        <v>0.3573611111111111</v>
      </c>
      <c r="N127" s="51"/>
      <c r="O127" s="51" t="s">
        <v>23</v>
      </c>
      <c r="P127" s="51">
        <f t="shared" si="42"/>
        <v>0.3573611111111111</v>
      </c>
      <c r="Q127" s="33">
        <f t="shared" si="43"/>
        <v>0.3573611111111111</v>
      </c>
      <c r="R127" s="33"/>
      <c r="S127" s="33">
        <f t="shared" si="44"/>
        <v>0.3573611111111111</v>
      </c>
      <c r="T127" s="51"/>
      <c r="V127" s="51"/>
      <c r="W127" s="51">
        <v>0.04953703703703704</v>
      </c>
      <c r="X127" s="52" t="s">
        <v>23</v>
      </c>
      <c r="Y127" s="53">
        <f t="shared" si="45"/>
        <v>0.04953703703703704</v>
      </c>
      <c r="Z127" s="51">
        <f t="shared" si="46"/>
        <v>0.4068981481481481</v>
      </c>
      <c r="AA127" s="52" t="s">
        <v>23</v>
      </c>
      <c r="AB127" s="51">
        <f t="shared" si="47"/>
        <v>0.4068981481481481</v>
      </c>
      <c r="AC127" s="51">
        <v>0.213993055555556</v>
      </c>
      <c r="AD127" s="74"/>
      <c r="AE127" s="52" t="s">
        <v>23</v>
      </c>
      <c r="AF127" s="51">
        <f t="shared" si="48"/>
        <v>0.213993055555556</v>
      </c>
      <c r="AG127" s="51">
        <f t="shared" si="49"/>
        <v>0.6208912037037041</v>
      </c>
      <c r="AH127" s="52"/>
      <c r="AI127" s="53"/>
    </row>
    <row r="128" spans="2:35" ht="16.5">
      <c r="B128" s="2">
        <v>8</v>
      </c>
      <c r="C128" s="5" t="s">
        <v>289</v>
      </c>
      <c r="G128" s="51"/>
      <c r="H128" s="51"/>
      <c r="I128" s="51"/>
      <c r="J128" s="51"/>
      <c r="K128" s="51"/>
      <c r="L128" s="51"/>
      <c r="M128" s="51">
        <v>0.3581828703703704</v>
      </c>
      <c r="N128" s="51"/>
      <c r="O128" s="51" t="s">
        <v>23</v>
      </c>
      <c r="P128" s="51">
        <f t="shared" si="42"/>
        <v>0.3581828703703704</v>
      </c>
      <c r="Q128" s="33">
        <f t="shared" si="43"/>
        <v>0.3581828703703704</v>
      </c>
      <c r="R128" s="33"/>
      <c r="S128" s="33">
        <f t="shared" si="44"/>
        <v>0.3581828703703704</v>
      </c>
      <c r="T128" s="51"/>
      <c r="V128" s="51"/>
      <c r="W128" s="51">
        <v>0.04878472222222222</v>
      </c>
      <c r="X128" s="52" t="s">
        <v>23</v>
      </c>
      <c r="Y128" s="53">
        <f t="shared" si="45"/>
        <v>0.04878472222222222</v>
      </c>
      <c r="Z128" s="51">
        <f t="shared" si="46"/>
        <v>0.40696759259259263</v>
      </c>
      <c r="AA128" s="52" t="s">
        <v>23</v>
      </c>
      <c r="AB128" s="51">
        <f t="shared" si="47"/>
        <v>0.40696759259259263</v>
      </c>
      <c r="AC128" s="51">
        <v>0.213993055555556</v>
      </c>
      <c r="AD128" s="74"/>
      <c r="AE128" s="52" t="s">
        <v>23</v>
      </c>
      <c r="AF128" s="51">
        <f t="shared" si="48"/>
        <v>0.213993055555556</v>
      </c>
      <c r="AG128" s="51">
        <f t="shared" si="49"/>
        <v>0.6209606481481487</v>
      </c>
      <c r="AH128" s="52"/>
      <c r="AI128" s="53"/>
    </row>
    <row r="129" spans="2:35" ht="16.5">
      <c r="B129" s="2">
        <v>9</v>
      </c>
      <c r="C129" s="5" t="s">
        <v>21</v>
      </c>
      <c r="G129" s="51"/>
      <c r="H129" s="51"/>
      <c r="I129" s="51"/>
      <c r="J129" s="51"/>
      <c r="K129" s="51"/>
      <c r="L129" s="51"/>
      <c r="M129" s="51">
        <v>0.3602430555555556</v>
      </c>
      <c r="N129" s="51"/>
      <c r="O129" s="51" t="s">
        <v>23</v>
      </c>
      <c r="P129" s="51">
        <f t="shared" si="42"/>
        <v>0.3602430555555556</v>
      </c>
      <c r="Q129" s="33">
        <f t="shared" si="43"/>
        <v>0.3602430555555556</v>
      </c>
      <c r="R129" s="33"/>
      <c r="S129" s="33">
        <f t="shared" si="44"/>
        <v>0.3602430555555556</v>
      </c>
      <c r="T129" s="51"/>
      <c r="V129" s="51"/>
      <c r="W129" s="51">
        <v>0.049108796296296296</v>
      </c>
      <c r="X129" s="52" t="s">
        <v>23</v>
      </c>
      <c r="Y129" s="53">
        <f t="shared" si="45"/>
        <v>0.049108796296296296</v>
      </c>
      <c r="Z129" s="51">
        <f t="shared" si="46"/>
        <v>0.40935185185185186</v>
      </c>
      <c r="AA129" s="52" t="s">
        <v>23</v>
      </c>
      <c r="AB129" s="51">
        <f t="shared" si="47"/>
        <v>0.40935185185185186</v>
      </c>
      <c r="AC129" s="51">
        <v>0.213993055555556</v>
      </c>
      <c r="AD129" s="74"/>
      <c r="AE129" s="52" t="s">
        <v>23</v>
      </c>
      <c r="AF129" s="51">
        <f t="shared" si="48"/>
        <v>0.213993055555556</v>
      </c>
      <c r="AG129" s="51">
        <f t="shared" si="49"/>
        <v>0.6233449074074079</v>
      </c>
      <c r="AH129" s="52"/>
      <c r="AI129" s="53"/>
    </row>
    <row r="130" spans="2:35" ht="16.5">
      <c r="B130" s="2">
        <v>10</v>
      </c>
      <c r="C130" s="5" t="s">
        <v>95</v>
      </c>
      <c r="G130" s="51"/>
      <c r="H130" s="51"/>
      <c r="I130" s="51"/>
      <c r="J130" s="51"/>
      <c r="K130" s="51"/>
      <c r="L130" s="51"/>
      <c r="M130" s="51">
        <v>0.363125</v>
      </c>
      <c r="N130" s="51"/>
      <c r="O130" s="51" t="s">
        <v>23</v>
      </c>
      <c r="P130" s="51">
        <f t="shared" si="42"/>
        <v>0.363125</v>
      </c>
      <c r="Q130" s="33">
        <f t="shared" si="43"/>
        <v>0.363125</v>
      </c>
      <c r="R130" s="33"/>
      <c r="S130" s="33">
        <f t="shared" si="44"/>
        <v>0.363125</v>
      </c>
      <c r="T130" s="51"/>
      <c r="V130" s="51"/>
      <c r="W130" s="51">
        <v>0.0490625</v>
      </c>
      <c r="X130" s="52" t="s">
        <v>23</v>
      </c>
      <c r="Y130" s="53">
        <f t="shared" si="45"/>
        <v>0.0490625</v>
      </c>
      <c r="Z130" s="51">
        <f t="shared" si="46"/>
        <v>0.4121875</v>
      </c>
      <c r="AA130" s="52" t="s">
        <v>23</v>
      </c>
      <c r="AB130" s="51">
        <f t="shared" si="47"/>
        <v>0.4121875</v>
      </c>
      <c r="AC130" s="51">
        <v>0.213993055555556</v>
      </c>
      <c r="AD130" s="74"/>
      <c r="AE130" s="52" t="s">
        <v>23</v>
      </c>
      <c r="AF130" s="51">
        <f t="shared" si="48"/>
        <v>0.213993055555556</v>
      </c>
      <c r="AG130" s="51">
        <f t="shared" si="49"/>
        <v>0.626180555555556</v>
      </c>
      <c r="AH130" s="52"/>
      <c r="AI130" s="53"/>
    </row>
    <row r="131" spans="2:35" ht="16.5">
      <c r="B131" s="2">
        <v>11</v>
      </c>
      <c r="C131" s="5" t="s">
        <v>137</v>
      </c>
      <c r="G131" s="51"/>
      <c r="H131" s="51"/>
      <c r="I131" s="51"/>
      <c r="J131" s="51"/>
      <c r="K131" s="51"/>
      <c r="L131" s="51"/>
      <c r="M131" s="51">
        <v>0.36093749999999997</v>
      </c>
      <c r="N131" s="51"/>
      <c r="O131" s="51" t="s">
        <v>23</v>
      </c>
      <c r="P131" s="51">
        <f t="shared" si="42"/>
        <v>0.36093749999999997</v>
      </c>
      <c r="Q131" s="33">
        <f t="shared" si="43"/>
        <v>0.36093749999999997</v>
      </c>
      <c r="R131" s="33"/>
      <c r="S131" s="33">
        <f t="shared" si="44"/>
        <v>0.36093749999999997</v>
      </c>
      <c r="T131" s="51"/>
      <c r="V131" s="51"/>
      <c r="W131" s="51">
        <v>0.05313657407407407</v>
      </c>
      <c r="X131" s="52" t="s">
        <v>23</v>
      </c>
      <c r="Y131" s="53">
        <f t="shared" si="45"/>
        <v>0.05313657407407407</v>
      </c>
      <c r="Z131" s="51">
        <f t="shared" si="46"/>
        <v>0.41407407407407404</v>
      </c>
      <c r="AA131" s="52" t="s">
        <v>23</v>
      </c>
      <c r="AB131" s="51">
        <f t="shared" si="47"/>
        <v>0.41407407407407404</v>
      </c>
      <c r="AC131" s="51">
        <v>0.213993055555556</v>
      </c>
      <c r="AD131" s="74"/>
      <c r="AE131" s="52" t="s">
        <v>23</v>
      </c>
      <c r="AF131" s="51">
        <f t="shared" si="48"/>
        <v>0.213993055555556</v>
      </c>
      <c r="AG131" s="51">
        <f t="shared" si="49"/>
        <v>0.6280671296296301</v>
      </c>
      <c r="AH131" s="52"/>
      <c r="AI131" s="53"/>
    </row>
    <row r="132" spans="2:35" ht="16.5">
      <c r="B132" s="2">
        <v>12</v>
      </c>
      <c r="C132" s="5" t="s">
        <v>290</v>
      </c>
      <c r="G132" s="51"/>
      <c r="H132" s="51"/>
      <c r="I132" s="51"/>
      <c r="J132" s="51"/>
      <c r="K132" s="51"/>
      <c r="L132" s="51"/>
      <c r="M132" s="51">
        <v>0.3660069444444444</v>
      </c>
      <c r="N132" s="51"/>
      <c r="O132" s="51" t="s">
        <v>23</v>
      </c>
      <c r="P132" s="51">
        <f t="shared" si="42"/>
        <v>0.3660069444444444</v>
      </c>
      <c r="Q132" s="33">
        <f t="shared" si="43"/>
        <v>0.3660069444444444</v>
      </c>
      <c r="R132" s="33"/>
      <c r="S132" s="33">
        <f t="shared" si="44"/>
        <v>0.3660069444444444</v>
      </c>
      <c r="T132" s="51"/>
      <c r="V132" s="51"/>
      <c r="W132" s="51">
        <v>0.05087962962962963</v>
      </c>
      <c r="X132" s="52" t="s">
        <v>23</v>
      </c>
      <c r="Y132" s="53">
        <f t="shared" si="45"/>
        <v>0.05087962962962963</v>
      </c>
      <c r="Z132" s="51">
        <f t="shared" si="46"/>
        <v>0.41688657407407403</v>
      </c>
      <c r="AA132" s="52" t="s">
        <v>23</v>
      </c>
      <c r="AB132" s="51">
        <f t="shared" si="47"/>
        <v>0.41688657407407403</v>
      </c>
      <c r="AC132" s="51">
        <v>0.213993055555556</v>
      </c>
      <c r="AD132" s="74"/>
      <c r="AE132" s="52" t="s">
        <v>23</v>
      </c>
      <c r="AF132" s="51">
        <f t="shared" si="48"/>
        <v>0.213993055555556</v>
      </c>
      <c r="AG132" s="51">
        <f t="shared" si="49"/>
        <v>0.6308796296296301</v>
      </c>
      <c r="AH132" s="52"/>
      <c r="AI132" s="53"/>
    </row>
    <row r="134" spans="2:3" ht="16.5">
      <c r="B134" s="14"/>
      <c r="C134" s="15"/>
    </row>
    <row r="135" spans="2:3" ht="16.5">
      <c r="B135" s="14" t="s">
        <v>291</v>
      </c>
      <c r="C135" s="15"/>
    </row>
    <row r="136" spans="2:3" ht="16.5">
      <c r="B136" s="14"/>
      <c r="C136" s="15"/>
    </row>
    <row r="137" spans="2:3" ht="16.5">
      <c r="B137" s="14"/>
      <c r="C137" s="15"/>
    </row>
    <row r="138" spans="2:3" ht="16.5">
      <c r="B138" s="14"/>
      <c r="C138" s="15"/>
    </row>
    <row r="139" spans="2:3" ht="16.5">
      <c r="B139" s="14"/>
      <c r="C139" s="15"/>
    </row>
    <row r="140" spans="2:3" ht="16.5">
      <c r="B140" s="14"/>
      <c r="C140" s="15"/>
    </row>
    <row r="141" spans="2:3" ht="16.5">
      <c r="B141" s="14"/>
      <c r="C141" s="15"/>
    </row>
    <row r="142" spans="2:3" ht="16.5">
      <c r="B142" s="14"/>
      <c r="C142" s="15"/>
    </row>
    <row r="143" spans="2:3" ht="16.5">
      <c r="B143" s="14"/>
      <c r="C143" s="15"/>
    </row>
    <row r="144" spans="2:3" ht="16.5">
      <c r="B144" s="14"/>
      <c r="C144" s="15"/>
    </row>
    <row r="145" spans="2:3" ht="16.5">
      <c r="B145" s="14"/>
      <c r="C145" s="15"/>
    </row>
  </sheetData>
  <sheetProtection/>
  <mergeCells count="4">
    <mergeCell ref="C1:E1"/>
    <mergeCell ref="C2:E2"/>
    <mergeCell ref="C3:E3"/>
    <mergeCell ref="C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</dc:creator>
  <cp:keywords/>
  <dc:description/>
  <cp:lastModifiedBy>Toms</cp:lastModifiedBy>
  <cp:lastPrinted>2013-08-30T16:39:34Z</cp:lastPrinted>
  <dcterms:created xsi:type="dcterms:W3CDTF">2013-08-30T10:50:30Z</dcterms:created>
  <dcterms:modified xsi:type="dcterms:W3CDTF">2013-08-31T06:58:26Z</dcterms:modified>
  <cp:category/>
  <cp:version/>
  <cp:contentType/>
  <cp:contentStatus/>
</cp:coreProperties>
</file>